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bookViews>
  <sheets>
    <sheet name="Section 5 List of Tables Charts" sheetId="303" r:id="rId1"/>
    <sheet name="Chart 5.1" sheetId="257" r:id="rId2"/>
    <sheet name="Chart 5.1 DATA" sheetId="256" r:id="rId3"/>
    <sheet name="Table 5.1" sheetId="300" r:id="rId4"/>
    <sheet name="Poisson sub 100" sheetId="89" state="hidden" r:id="rId5"/>
  </sheets>
  <externalReferences>
    <externalReference r:id="rId6"/>
  </externalReferences>
  <definedNames>
    <definedName name="_xlnm._FilterDatabase" localSheetId="1" hidden="1">'Chart 5.1'!#REF!</definedName>
    <definedName name="_xlnm._FilterDatabase" localSheetId="2" hidden="1">'Chart 5.1 DATA'!$A$2:$AU$46</definedName>
    <definedName name="_xlnm._FilterDatabase" localSheetId="0" hidden="1">'Section 5 List of Tables Charts'!$A$5:$J$7</definedName>
    <definedName name="a" localSheetId="0">#REF!</definedName>
    <definedName name="a">#REF!</definedName>
    <definedName name="Hospitals" localSheetId="0">#REF!</definedName>
    <definedName name="Hospitals">#REF!</definedName>
    <definedName name="Hospitals_">'[1]Chart 1c DATA'!$V$3:$X$35</definedName>
    <definedName name="ORGANISATION" localSheetId="0">#REF!</definedName>
    <definedName name="ORGANISATION">#REF!</definedName>
  </definedNames>
  <calcPr calcId="125725"/>
</workbook>
</file>

<file path=xl/calcChain.xml><?xml version="1.0" encoding="utf-8"?>
<calcChain xmlns="http://schemas.openxmlformats.org/spreadsheetml/2006/main">
  <c r="F27" i="300"/>
  <c r="D27"/>
  <c r="C27"/>
  <c r="G26"/>
  <c r="E26"/>
  <c r="G25"/>
  <c r="E25"/>
  <c r="G24"/>
  <c r="E24"/>
  <c r="G23"/>
  <c r="E23"/>
  <c r="G22"/>
  <c r="E22"/>
  <c r="G21"/>
  <c r="E21"/>
  <c r="G20"/>
  <c r="E20"/>
  <c r="G19"/>
  <c r="E19"/>
  <c r="G18"/>
  <c r="E18"/>
  <c r="G17"/>
  <c r="E17"/>
  <c r="G16"/>
  <c r="E16"/>
  <c r="G15"/>
  <c r="E15"/>
  <c r="G14"/>
  <c r="E14"/>
  <c r="G13"/>
  <c r="E13"/>
  <c r="G12"/>
  <c r="E12"/>
  <c r="G11"/>
  <c r="E11"/>
  <c r="G10"/>
  <c r="E10"/>
  <c r="G9"/>
  <c r="E9"/>
  <c r="G8"/>
  <c r="E8"/>
  <c r="G7"/>
  <c r="E7"/>
  <c r="G6"/>
  <c r="E6"/>
  <c r="E27" l="1"/>
  <c r="G27"/>
</calcChain>
</file>

<file path=xl/sharedStrings.xml><?xml version="1.0" encoding="utf-8"?>
<sst xmlns="http://schemas.openxmlformats.org/spreadsheetml/2006/main" count="161" uniqueCount="110">
  <si>
    <t>NHS Board</t>
  </si>
  <si>
    <t>Hospital</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</si>
  <si>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</si>
  <si>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</si>
  <si>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</si>
  <si>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</si>
  <si>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</si>
  <si>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</si>
  <si>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</si>
  <si>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</si>
  <si>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</si>
  <si>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</si>
  <si>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</si>
  <si>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</si>
  <si>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</si>
  <si>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</si>
  <si>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</si>
  <si>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return to List of Tables &amp; Charts</t>
  </si>
  <si>
    <t>Ayr Hospital</t>
  </si>
  <si>
    <t>Crosshouse Hospital</t>
  </si>
  <si>
    <t>Crosshouse Hospital, Kilmarnock</t>
  </si>
  <si>
    <t>Borders General Hospital</t>
  </si>
  <si>
    <t>Borders General Hospital, Melrose</t>
  </si>
  <si>
    <t>Dumfries &amp; Galloway Royal Infirmary</t>
  </si>
  <si>
    <t>Dumfries &amp; Galloway Royal Infirmary (DGRI)</t>
  </si>
  <si>
    <t>Galloway Community Hospital</t>
  </si>
  <si>
    <t>Victoria Hospital, Kirkcaldy (VHK)</t>
  </si>
  <si>
    <t>Forth Valley Royal Hospital, Larbert (FVRH)</t>
  </si>
  <si>
    <t>Aberdeen Royal Infirmary</t>
  </si>
  <si>
    <t>Aberdeen Royal Infirmary (ARI)</t>
  </si>
  <si>
    <t>Dr Gray's Hospital</t>
  </si>
  <si>
    <t>Dr Gray's Hospital, Elgin</t>
  </si>
  <si>
    <t>Glasgow Royal Infirmary</t>
  </si>
  <si>
    <t>Inverclyde Royal Hospital</t>
  </si>
  <si>
    <t>Royal Alexandra Hospital</t>
  </si>
  <si>
    <t>Belford Hospital</t>
  </si>
  <si>
    <t>Caithness General Hospital</t>
  </si>
  <si>
    <t>Lorn &amp; Islands Hospital</t>
  </si>
  <si>
    <t>Lorn &amp; Islands Hospital, Oban</t>
  </si>
  <si>
    <t>Raigmore Hospital</t>
  </si>
  <si>
    <t>Raigmore Hospital, Inverness</t>
  </si>
  <si>
    <t>Hairmyres Hospital</t>
  </si>
  <si>
    <t>Hairmyres Hospital, East Kilbride</t>
  </si>
  <si>
    <t>Monklands Hospital</t>
  </si>
  <si>
    <t>Wishaw General Hospital</t>
  </si>
  <si>
    <t>Royal Infirmary of Edinburgh at Little France (RIE)</t>
  </si>
  <si>
    <t>St John's Hospital</t>
  </si>
  <si>
    <t>St John's Hospital, Livingston (SJH)</t>
  </si>
  <si>
    <t>Western General Hospital</t>
  </si>
  <si>
    <t>Western General Hospital, Edinburgh (WGH)</t>
  </si>
  <si>
    <t>Balfour Hospital</t>
  </si>
  <si>
    <t>Balfour Hospital, Orkney</t>
  </si>
  <si>
    <t>Gilbert Bain Hospital</t>
  </si>
  <si>
    <t>Ninewells Hospital</t>
  </si>
  <si>
    <t>Ninewells Hospital, Dundee</t>
  </si>
  <si>
    <t>Perth Royal Infirmary</t>
  </si>
  <si>
    <t>Perth Royal Infirmary (PRI)</t>
  </si>
  <si>
    <t>Uist &amp; Barra Hospital</t>
  </si>
  <si>
    <t>Western Isles Hospital</t>
  </si>
  <si>
    <t>Western Isles Hospital (WIH)</t>
  </si>
  <si>
    <t>Scotland</t>
  </si>
  <si>
    <t>Queen Margaret Hospital, Dunfermline (QMH)</t>
  </si>
  <si>
    <t>Forth Valley Royal Hospital (Larbert)</t>
  </si>
  <si>
    <t>Royal Infirmary of Edinburgh at Little France</t>
  </si>
  <si>
    <t>Title</t>
  </si>
  <si>
    <t>Page number in printed report</t>
  </si>
  <si>
    <t>Victoria Hospital Kirkcaldy</t>
  </si>
  <si>
    <t>Table 1: Poisson distribution 95% confidence limits.</t>
  </si>
  <si>
    <t>Observed</t>
  </si>
  <si>
    <t>Lower Confidence Limit</t>
  </si>
  <si>
    <t>Upper Confidence Limit</t>
  </si>
  <si>
    <t>Queen Elizabeth University Hospital</t>
  </si>
  <si>
    <t>Monklands Hospital, Airdrie</t>
  </si>
  <si>
    <t>Note that some percentages are based on very small numbers of records.</t>
  </si>
  <si>
    <t xml:space="preserve">Number with current AF </t>
  </si>
  <si>
    <t>Number with current AF and on anticoagulation at onset of current cerebrovascular event</t>
  </si>
  <si>
    <t>Percentage with current AF and on anticoagulation at onset of current cerebrovascular event</t>
  </si>
  <si>
    <t>Number with current AF and anticoagulation continued, commenced or recommended at first assessment</t>
  </si>
  <si>
    <t>Percentage with current AF and anticoagulation continued, commenced or recommended at first assessment</t>
  </si>
  <si>
    <t>1. The source database, eSSCA, captures information about stroke type for outpatients via a question on stroke pathology but also includes additional variables to indicate Transient Ischaemic Attack (TIA), transient monocular blindness (TMB) and retinal artery occlusion (RAO). The cohort of patients for Table NN is based on outpatients with an ischaemic stroke, TIA, TMB or RAO. This group differs slightly from the outpatient cohort used elsewhere in this National Report because of its restriction to stroke patients with ischaemic events rather than patients with any type of cerebrovascular diagnosis.</t>
  </si>
  <si>
    <t>click here for the SSCA web site where a PDF copy of the Scottish Stroke Improvement Plan may be viewed and/or downloaded</t>
  </si>
  <si>
    <t>Number of ischaemic stroke/TIA admissions discharged alive</t>
  </si>
  <si>
    <t>Percentage of ischaemic stroke/TIA admissions with current atrial fibrillation (AF) and on anticoagulation on admission</t>
  </si>
  <si>
    <t xml:space="preserve">Percentage of ischaemic stroke/TIA admissions with atrial fibrillation (AF) on admission and discharged alive and with anticoagulation prescribed or recommended  at discharge </t>
  </si>
  <si>
    <t>Number of ischaemic stroke/TIA admissions with current atrial fibrillation (AF)
(Denominator for admissions-based measure)</t>
  </si>
  <si>
    <t>Number of ischaemic stroke/TIA admissions with current atrial fibrillation (AF) and on anticoagulation on admission
(Numerator for admissions-based measure)</t>
  </si>
  <si>
    <t>Number of ischaemic stroke/TIA admissions with atrial fibrillation (AF) on admission and discharged alive
(Denominator for discharges-based measure)</t>
  </si>
  <si>
    <t>Number of ischaemic stroke/TIA admissions with atrial fibrillation (AF) on admission and discharged alive and with anticoagulation prescribed or recommended  at discharge 
(Numerator for discharges-based measure)</t>
  </si>
  <si>
    <t>% in AF with anticoagulation on admission</t>
  </si>
  <si>
    <t>% in AF with anticoagulation on discharge</t>
  </si>
  <si>
    <t>Number of ischaemic stroke/TIA admissions
(SCROLL RIGHT FOR PERCENTAGES)
(Percentages cells have had 'heat' colouring applied to indicate lower (blue) values or higher (red) values)</t>
  </si>
  <si>
    <t>Low</t>
  </si>
  <si>
    <t>High</t>
  </si>
  <si>
    <t>Colours</t>
  </si>
  <si>
    <t>Scottish Stroke Care Audit 2018 National Report: Stroke Services in Scottish Hospitals, Data Relating to 2017.</t>
  </si>
  <si>
    <t>Patients with ischaemic diagnosis seen in specialist stroke/TIA clinics during 2017</t>
  </si>
  <si>
    <t>Chart 5.1  Ischaemic stroke/ TIA patients with current atrial fibrillation (AF) and on anticoagulation at onset of the current 
cerebrovascular event  or prescribed/ recommended anticoagulation at discharge, Scotland, 2013 - 2017 data (final diagnosis).</t>
  </si>
  <si>
    <t>Chart 5.1</t>
  </si>
  <si>
    <t>Table 5.1</t>
  </si>
  <si>
    <t>Notes regarding Table 5.1:</t>
  </si>
  <si>
    <t>view Chart 5.1 data</t>
  </si>
  <si>
    <t xml:space="preserve">Ischaemic stroke/ TIA patients with current atrial fibrillation (AF) and on anticoagulation at onset of the current </t>
  </si>
  <si>
    <t>Notes regarding Chart 5.1:</t>
  </si>
  <si>
    <t>1. The source database, eSSCA, captures information about stroke type for inpatients via a question on stroke pathology but also includes an additional variable to indicate a final diagnosis of Transient Ischaemic Attack (TIA). The cohort of patients for Chart 5.1 is based on inpatients with a final diagnosis of either ischaemic stroke or TIA. This group differs from the inpatient cohort used elsewhere in this National Report. The inpatient section of the National Report focuses on patients with any type of stroke (e.g. ischaemic, haemorrhagic), apart from the charts concerning aspirin which relate to ischaemic stroke only, excluding TIA.</t>
  </si>
  <si>
    <t>Table 5.1 Patients with ischaemic diagnosis, seen in specialist stroke/ TIA clinics, with current atrial fibrillation (AF) and on anticoagulation, 2017 data.</t>
  </si>
  <si>
    <t>Note that the full list, including other sections, appears in the PDF version of the report as Appendix B</t>
  </si>
  <si>
    <t>Table/ Chart* Number</t>
  </si>
  <si>
    <t>* Some chart worksheets may have a separate data worksheet showing the numbers upon which the chart is based.</t>
  </si>
  <si>
    <t>Section 5</t>
  </si>
  <si>
    <t>Patients with ischaemic diagnosis, seen in specialist stroke/ TIA clinics, with current atrial fibrillation (AF) and on anticoagulation, 2017 data.</t>
  </si>
</sst>
</file>

<file path=xl/styles.xml><?xml version="1.0" encoding="utf-8"?>
<styleSheet xmlns="http://schemas.openxmlformats.org/spreadsheetml/2006/main">
  <numFmts count="2">
    <numFmt numFmtId="164" formatCode="0.0"/>
    <numFmt numFmtId="165" formatCode="#\ ###\ ##0"/>
  </numFmts>
  <fonts count="28">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9"/>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i/>
      <sz val="8"/>
      <name val="Arial"/>
      <family val="2"/>
    </font>
    <font>
      <b/>
      <i/>
      <u/>
      <sz val="10"/>
      <color indexed="12"/>
      <name val="Arial"/>
      <family val="2"/>
    </font>
    <font>
      <u/>
      <sz val="10"/>
      <color indexed="12"/>
      <name val="Arial"/>
      <family val="2"/>
    </font>
    <font>
      <i/>
      <sz val="10"/>
      <color indexed="9"/>
      <name val="Arial"/>
      <family val="2"/>
    </font>
    <font>
      <sz val="10"/>
      <name val="Arial"/>
      <family val="2"/>
    </font>
    <font>
      <sz val="8"/>
      <name val="Courier"/>
      <family val="3"/>
    </font>
    <font>
      <sz val="8"/>
      <color theme="1"/>
      <name val="Arial"/>
      <family val="2"/>
    </font>
    <font>
      <b/>
      <sz val="8"/>
      <color theme="0"/>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sz val="8"/>
      <color theme="0" tint="-0.14999847407452621"/>
      <name val="Arial"/>
      <family val="2"/>
    </font>
    <font>
      <sz val="9"/>
      <color theme="1"/>
      <name val="Calibri"/>
      <family val="2"/>
    </font>
  </fonts>
  <fills count="7">
    <fill>
      <patternFill patternType="none"/>
    </fill>
    <fill>
      <patternFill patternType="gray125"/>
    </fill>
    <fill>
      <patternFill patternType="solid">
        <fgColor indexed="62"/>
        <bgColor indexed="64"/>
      </patternFill>
    </fill>
    <fill>
      <patternFill patternType="solid">
        <fgColor rgb="FF333399"/>
        <bgColor indexed="64"/>
      </patternFill>
    </fill>
    <fill>
      <patternFill patternType="solid">
        <fgColor rgb="FFFF0000"/>
        <bgColor indexed="64"/>
      </patternFill>
    </fill>
    <fill>
      <patternFill patternType="solid">
        <fgColor rgb="FFB8CCE4"/>
        <bgColor indexed="64"/>
      </patternFill>
    </fill>
    <fill>
      <patternFill patternType="solid">
        <fgColor rgb="FFFFEB84"/>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62"/>
      </left>
      <right style="thin">
        <color indexed="9"/>
      </right>
      <top style="thin">
        <color indexed="9"/>
      </top>
      <bottom style="thin">
        <color indexed="62"/>
      </bottom>
      <diagonal/>
    </border>
    <border>
      <left style="thin">
        <color indexed="9"/>
      </left>
      <right style="thin">
        <color indexed="62"/>
      </right>
      <top style="thin">
        <color indexed="9"/>
      </top>
      <bottom style="thin">
        <color indexed="62"/>
      </bottom>
      <diagonal/>
    </border>
    <border>
      <left style="thin">
        <color indexed="9"/>
      </left>
      <right/>
      <top style="thin">
        <color indexed="62"/>
      </top>
      <bottom style="thin">
        <color indexed="9"/>
      </bottom>
      <diagonal/>
    </border>
    <border>
      <left/>
      <right style="thin">
        <color indexed="62"/>
      </right>
      <top style="thin">
        <color indexed="62"/>
      </top>
      <bottom style="thin">
        <color indexed="9"/>
      </bottom>
      <diagonal/>
    </border>
    <border>
      <left/>
      <right style="thin">
        <color indexed="62"/>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5">
    <xf numFmtId="0" fontId="0"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8" fillId="0" borderId="0"/>
    <xf numFmtId="0" fontId="19" fillId="0" borderId="0"/>
    <xf numFmtId="0" fontId="5" fillId="0" borderId="0"/>
    <xf numFmtId="0" fontId="9" fillId="0" borderId="0" applyNumberFormat="0" applyFill="0" applyBorder="0" applyAlignment="0" applyProtection="0">
      <alignment vertical="top"/>
      <protection locked="0"/>
    </xf>
    <xf numFmtId="0" fontId="22" fillId="0" borderId="0"/>
    <xf numFmtId="0" fontId="23" fillId="0" borderId="0"/>
    <xf numFmtId="0" fontId="4" fillId="0" borderId="0"/>
    <xf numFmtId="0" fontId="3" fillId="0" borderId="0"/>
    <xf numFmtId="0" fontId="2" fillId="0" borderId="0"/>
    <xf numFmtId="0" fontId="1" fillId="0" borderId="0"/>
  </cellStyleXfs>
  <cellXfs count="86">
    <xf numFmtId="0" fontId="0" fillId="0" borderId="0" xfId="0"/>
    <xf numFmtId="0" fontId="6" fillId="0" borderId="0" xfId="4" applyFont="1"/>
    <xf numFmtId="0" fontId="8" fillId="0" borderId="0" xfId="4" applyFont="1" applyAlignment="1">
      <alignment vertical="center" wrapText="1"/>
    </xf>
    <xf numFmtId="0" fontId="7" fillId="0" borderId="0" xfId="4" applyFont="1" applyAlignment="1">
      <alignment vertical="center" wrapText="1"/>
    </xf>
    <xf numFmtId="0" fontId="12" fillId="0" borderId="0" xfId="4" applyFont="1"/>
    <xf numFmtId="0" fontId="13" fillId="2" borderId="6" xfId="4" applyFont="1" applyFill="1" applyBorder="1" applyAlignment="1">
      <alignment vertical="center"/>
    </xf>
    <xf numFmtId="0" fontId="7" fillId="0" borderId="0" xfId="4" applyFont="1" applyAlignment="1">
      <alignment vertical="center"/>
    </xf>
    <xf numFmtId="0" fontId="13" fillId="2" borderId="3" xfId="4" applyFont="1" applyFill="1" applyBorder="1" applyAlignment="1">
      <alignment horizontal="center" vertical="center" wrapText="1"/>
    </xf>
    <xf numFmtId="0" fontId="11" fillId="0" borderId="0" xfId="4" applyFont="1" applyAlignment="1">
      <alignment vertical="center" wrapText="1"/>
    </xf>
    <xf numFmtId="0" fontId="11" fillId="0" borderId="0" xfId="4" applyFont="1" applyBorder="1" applyAlignment="1"/>
    <xf numFmtId="0" fontId="5" fillId="0" borderId="0" xfId="4" applyFont="1"/>
    <xf numFmtId="0" fontId="5" fillId="0" borderId="0" xfId="4" applyAlignment="1">
      <alignment horizontal="center" vertical="center"/>
    </xf>
    <xf numFmtId="0" fontId="5" fillId="0" borderId="0" xfId="4"/>
    <xf numFmtId="0" fontId="5" fillId="0" borderId="1" xfId="4" applyBorder="1" applyAlignment="1">
      <alignment horizontal="center" vertical="center" wrapText="1"/>
    </xf>
    <xf numFmtId="0" fontId="7" fillId="0" borderId="0" xfId="4" applyFont="1" applyBorder="1" applyAlignment="1">
      <alignment wrapText="1"/>
    </xf>
    <xf numFmtId="0" fontId="20" fillId="0" borderId="0" xfId="0" applyFont="1"/>
    <xf numFmtId="0" fontId="14" fillId="0" borderId="0" xfId="4" applyFont="1" applyAlignment="1">
      <alignment vertical="top" wrapText="1"/>
    </xf>
    <xf numFmtId="0" fontId="20" fillId="0" borderId="0" xfId="0" applyFont="1" applyAlignment="1">
      <alignment vertical="center"/>
    </xf>
    <xf numFmtId="165" fontId="5" fillId="0" borderId="2" xfId="4" applyNumberFormat="1" applyFont="1" applyBorder="1" applyAlignment="1">
      <alignment horizontal="center" vertical="center"/>
    </xf>
    <xf numFmtId="0" fontId="5" fillId="0" borderId="10" xfId="4" applyBorder="1"/>
    <xf numFmtId="0" fontId="5" fillId="0" borderId="0" xfId="4" applyAlignment="1">
      <alignment horizontal="left" indent="1"/>
    </xf>
    <xf numFmtId="0" fontId="13" fillId="2" borderId="7" xfId="4" applyFont="1" applyFill="1" applyBorder="1" applyAlignment="1">
      <alignment horizontal="center" vertical="center" wrapText="1"/>
    </xf>
    <xf numFmtId="0" fontId="6" fillId="0" borderId="2" xfId="4" applyFont="1" applyBorder="1"/>
    <xf numFmtId="165" fontId="6" fillId="0" borderId="2" xfId="4" applyNumberFormat="1" applyFont="1" applyBorder="1" applyAlignment="1">
      <alignment horizontal="center"/>
    </xf>
    <xf numFmtId="1" fontId="6" fillId="0" borderId="2" xfId="4" applyNumberFormat="1" applyFont="1" applyBorder="1" applyAlignment="1">
      <alignment horizontal="center"/>
    </xf>
    <xf numFmtId="0" fontId="17" fillId="2" borderId="4" xfId="4" applyFont="1" applyFill="1" applyBorder="1" applyAlignment="1">
      <alignment vertical="center" wrapText="1"/>
    </xf>
    <xf numFmtId="0" fontId="5" fillId="0" borderId="2" xfId="4" applyFont="1" applyBorder="1"/>
    <xf numFmtId="165" fontId="5" fillId="0" borderId="2" xfId="4" applyNumberFormat="1" applyFont="1" applyBorder="1" applyAlignment="1">
      <alignment horizontal="center"/>
    </xf>
    <xf numFmtId="1" fontId="5" fillId="0" borderId="2" xfId="4" applyNumberFormat="1" applyFont="1" applyBorder="1" applyAlignment="1">
      <alignment horizontal="center"/>
    </xf>
    <xf numFmtId="0" fontId="5" fillId="0" borderId="2" xfId="4" applyFont="1" applyBorder="1" applyAlignment="1">
      <alignment horizontal="center" vertical="center"/>
    </xf>
    <xf numFmtId="0" fontId="24" fillId="0" borderId="0" xfId="1" applyFont="1" applyBorder="1" applyAlignment="1" applyProtection="1">
      <alignment horizontal="center" vertical="center"/>
    </xf>
    <xf numFmtId="0" fontId="25" fillId="0" borderId="0" xfId="1" applyFont="1" applyBorder="1" applyAlignment="1" applyProtection="1">
      <alignment vertical="center"/>
    </xf>
    <xf numFmtId="0" fontId="5" fillId="0" borderId="0" xfId="4"/>
    <xf numFmtId="0" fontId="5" fillId="0" borderId="0" xfId="4" applyAlignment="1">
      <alignment wrapText="1"/>
    </xf>
    <xf numFmtId="0" fontId="20" fillId="0" borderId="11" xfId="0" applyFont="1" applyBorder="1" applyAlignment="1">
      <alignment vertical="center"/>
    </xf>
    <xf numFmtId="0" fontId="21" fillId="3" borderId="12" xfId="0" applyFont="1" applyFill="1" applyBorder="1" applyAlignment="1">
      <alignment vertical="center"/>
    </xf>
    <xf numFmtId="0" fontId="20" fillId="0" borderId="13" xfId="0" applyFont="1" applyBorder="1" applyAlignment="1">
      <alignment vertical="center"/>
    </xf>
    <xf numFmtId="0" fontId="20" fillId="0" borderId="1" xfId="0" applyFont="1" applyBorder="1" applyAlignment="1">
      <alignment vertical="center"/>
    </xf>
    <xf numFmtId="164" fontId="20" fillId="0" borderId="1" xfId="0" applyNumberFormat="1" applyFont="1" applyBorder="1" applyAlignment="1">
      <alignment vertical="center"/>
    </xf>
    <xf numFmtId="0" fontId="20" fillId="0" borderId="22" xfId="0" applyFont="1" applyBorder="1" applyAlignment="1">
      <alignment vertical="center"/>
    </xf>
    <xf numFmtId="0" fontId="21" fillId="3" borderId="24" xfId="0" applyFont="1" applyFill="1" applyBorder="1" applyAlignment="1">
      <alignment vertical="center"/>
    </xf>
    <xf numFmtId="0" fontId="26" fillId="0" borderId="21" xfId="0" applyFont="1" applyBorder="1" applyAlignment="1">
      <alignment vertical="center"/>
    </xf>
    <xf numFmtId="0" fontId="27" fillId="0" borderId="0" xfId="0" applyFont="1"/>
    <xf numFmtId="0" fontId="27" fillId="5" borderId="25" xfId="0" applyFont="1" applyFill="1" applyBorder="1"/>
    <xf numFmtId="0" fontId="27" fillId="6" borderId="26" xfId="0" applyFont="1" applyFill="1" applyBorder="1"/>
    <xf numFmtId="0" fontId="27" fillId="4" borderId="27" xfId="0" applyFont="1" applyFill="1" applyBorder="1"/>
    <xf numFmtId="0" fontId="9" fillId="0" borderId="28" xfId="1" applyFill="1" applyBorder="1" applyAlignment="1" applyProtection="1">
      <alignment horizontal="center" vertical="center"/>
    </xf>
    <xf numFmtId="0" fontId="5" fillId="0" borderId="28" xfId="4" applyFont="1" applyFill="1" applyBorder="1" applyAlignment="1">
      <alignment horizontal="left" vertical="center" wrapText="1" indent="1"/>
    </xf>
    <xf numFmtId="0" fontId="5" fillId="0" borderId="29" xfId="4" applyBorder="1" applyAlignment="1">
      <alignment vertical="center"/>
    </xf>
    <xf numFmtId="0" fontId="20" fillId="0" borderId="0" xfId="0" applyFont="1" applyAlignment="1">
      <alignment horizontal="right"/>
    </xf>
    <xf numFmtId="0" fontId="13" fillId="2" borderId="5" xfId="4" applyFont="1" applyFill="1" applyBorder="1" applyAlignment="1">
      <alignment horizontal="center" vertical="center" wrapText="1"/>
    </xf>
    <xf numFmtId="0" fontId="5" fillId="0" borderId="0" xfId="4"/>
    <xf numFmtId="0" fontId="7" fillId="0" borderId="0" xfId="4" applyFont="1" applyBorder="1" applyAlignment="1">
      <alignment vertical="center" wrapText="1"/>
    </xf>
    <xf numFmtId="0" fontId="11" fillId="0" borderId="0" xfId="7" applyFont="1"/>
    <xf numFmtId="0" fontId="15" fillId="0" borderId="0" xfId="1" applyFont="1" applyBorder="1" applyAlignment="1" applyProtection="1">
      <alignment horizontal="center" vertical="center"/>
    </xf>
    <xf numFmtId="0" fontId="10" fillId="0" borderId="0" xfId="1" applyFont="1" applyAlignment="1" applyProtection="1">
      <alignment horizontal="right"/>
    </xf>
    <xf numFmtId="0" fontId="5" fillId="0" borderId="0" xfId="4"/>
    <xf numFmtId="0" fontId="13" fillId="2" borderId="29" xfId="4" applyFont="1" applyFill="1" applyBorder="1" applyAlignment="1">
      <alignment horizontal="center" vertical="center" wrapText="1"/>
    </xf>
    <xf numFmtId="0" fontId="13" fillId="2" borderId="33" xfId="4" applyFont="1" applyFill="1" applyBorder="1" applyAlignment="1">
      <alignment horizontal="center" vertical="center" wrapText="1"/>
    </xf>
    <xf numFmtId="0" fontId="13" fillId="2" borderId="34" xfId="4" applyFont="1" applyFill="1" applyBorder="1" applyAlignment="1">
      <alignment horizontal="center" vertical="center"/>
    </xf>
    <xf numFmtId="0" fontId="9" fillId="0" borderId="28" xfId="1" applyFill="1" applyBorder="1" applyAlignment="1" applyProtection="1">
      <alignment horizontal="center" vertical="center" wrapText="1"/>
    </xf>
    <xf numFmtId="0" fontId="5" fillId="0" borderId="0" xfId="4" applyFont="1" applyAlignment="1">
      <alignment horizontal="left" vertical="center" indent="1"/>
    </xf>
    <xf numFmtId="0" fontId="6" fillId="0" borderId="0" xfId="4" applyFont="1" applyAlignment="1">
      <alignment horizontal="left" vertical="center"/>
    </xf>
    <xf numFmtId="0" fontId="15" fillId="0" borderId="0" xfId="1" applyFont="1" applyBorder="1" applyAlignment="1" applyProtection="1">
      <alignment horizontal="center" vertical="center"/>
    </xf>
    <xf numFmtId="0" fontId="13" fillId="2" borderId="31" xfId="4" applyFont="1" applyFill="1" applyBorder="1" applyAlignment="1">
      <alignment horizontal="center" vertical="center" wrapText="1"/>
    </xf>
    <xf numFmtId="0" fontId="13" fillId="2" borderId="32" xfId="4" applyFont="1" applyFill="1" applyBorder="1" applyAlignment="1">
      <alignment horizontal="center" vertical="center" wrapText="1"/>
    </xf>
    <xf numFmtId="0" fontId="6" fillId="0" borderId="0" xfId="4" applyFont="1" applyAlignment="1">
      <alignment horizontal="left" vertical="center" wrapText="1"/>
    </xf>
    <xf numFmtId="0" fontId="10" fillId="0" borderId="0" xfId="1" applyFont="1" applyAlignment="1" applyProtection="1">
      <alignment horizontal="right" vertical="center" wrapText="1"/>
    </xf>
    <xf numFmtId="0" fontId="7" fillId="0" borderId="0" xfId="4" applyFont="1" applyBorder="1" applyAlignment="1">
      <alignment horizontal="left"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9" xfId="0" applyFont="1" applyFill="1" applyBorder="1" applyAlignment="1">
      <alignment horizontal="center" vertical="center"/>
    </xf>
    <xf numFmtId="0" fontId="21" fillId="3" borderId="20" xfId="0" applyFont="1" applyFill="1" applyBorder="1" applyAlignment="1">
      <alignment horizontal="center" vertical="center"/>
    </xf>
    <xf numFmtId="0" fontId="6" fillId="0" borderId="0" xfId="4" applyFont="1" applyAlignment="1">
      <alignment horizontal="left" vertical="top" wrapText="1"/>
    </xf>
    <xf numFmtId="0" fontId="22" fillId="0" borderId="0" xfId="9" applyFont="1" applyAlignment="1"/>
    <xf numFmtId="0" fontId="10" fillId="0" borderId="30" xfId="1" applyFont="1" applyBorder="1" applyAlignment="1" applyProtection="1">
      <alignment horizontal="left" vertical="center"/>
    </xf>
    <xf numFmtId="0" fontId="13" fillId="2" borderId="5"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0" fontId="7" fillId="0" borderId="0" xfId="4" applyFont="1" applyAlignment="1">
      <alignment horizontal="left" vertical="center" wrapText="1"/>
    </xf>
  </cellXfs>
  <cellStyles count="15">
    <cellStyle name="Excel Built-in Normal" xfId="10"/>
    <cellStyle name="Hyperlink" xfId="1" builtinId="8"/>
    <cellStyle name="Hyperlink 2" xfId="2"/>
    <cellStyle name="Hyperlink 3" xfId="3"/>
    <cellStyle name="Hyperlink 3 2" xfId="8"/>
    <cellStyle name="Normal" xfId="0" builtinId="0"/>
    <cellStyle name="Normal 2" xfId="4"/>
    <cellStyle name="Normal 3" xfId="5"/>
    <cellStyle name="Normal 3 2" xfId="7"/>
    <cellStyle name="Normal 4" xfId="6"/>
    <cellStyle name="Normal 5" xfId="9"/>
    <cellStyle name="Normal 6" xfId="11"/>
    <cellStyle name="Normal 7" xfId="12"/>
    <cellStyle name="Normal 8" xfId="13"/>
    <cellStyle name="Normal 8 2" xfId="14"/>
  </cellStyles>
  <dxfs count="0"/>
  <tableStyles count="0" defaultTableStyle="TableStyleMedium9" defaultPivotStyle="PivotStyleLight16"/>
  <colors>
    <mruColors>
      <color rgb="FF333399"/>
      <color rgb="FFFFFFFF"/>
      <color rgb="FF99CC00"/>
      <color rgb="FFFFFFCC"/>
      <color rgb="FF008000"/>
      <color rgb="FF0070C0"/>
      <color rgb="FF9999FF"/>
      <color rgb="FF003366"/>
      <color rgb="FF993366"/>
      <color rgb="FFFFC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1478463683918839E-2"/>
          <c:y val="8.9053803339517706E-2"/>
          <c:w val="0.90150684180718255"/>
          <c:h val="0.79443433207212732"/>
        </c:manualLayout>
      </c:layout>
      <c:barChart>
        <c:barDir val="col"/>
        <c:grouping val="clustered"/>
        <c:ser>
          <c:idx val="0"/>
          <c:order val="0"/>
          <c:tx>
            <c:strRef>
              <c:f>'Chart 5.1 DATA'!$AQ$1</c:f>
              <c:strCache>
                <c:ptCount val="1"/>
                <c:pt idx="0">
                  <c:v>% in AF with anticoagulation on admission</c:v>
                </c:pt>
              </c:strCache>
            </c:strRef>
          </c:tx>
          <c:spPr>
            <a:solidFill>
              <a:srgbClr val="9999FF"/>
            </a:solidFill>
            <a:ln>
              <a:solidFill>
                <a:srgbClr val="000000"/>
              </a:solidFill>
            </a:ln>
          </c:spPr>
          <c:cat>
            <c:numRef>
              <c:f>'Chart 5.1 DATA'!$AG$2:$AK$2</c:f>
              <c:numCache>
                <c:formatCode>General</c:formatCode>
                <c:ptCount val="5"/>
                <c:pt idx="0">
                  <c:v>2013</c:v>
                </c:pt>
                <c:pt idx="1">
                  <c:v>2014</c:v>
                </c:pt>
                <c:pt idx="2">
                  <c:v>2015</c:v>
                </c:pt>
                <c:pt idx="3">
                  <c:v>2016</c:v>
                </c:pt>
                <c:pt idx="4">
                  <c:v>2017</c:v>
                </c:pt>
              </c:numCache>
            </c:numRef>
          </c:cat>
          <c:val>
            <c:numRef>
              <c:f>'Chart 5.1 DATA'!$AG$46:$AK$46</c:f>
              <c:numCache>
                <c:formatCode>0.0</c:formatCode>
                <c:ptCount val="5"/>
                <c:pt idx="0">
                  <c:v>23.249299719887954</c:v>
                </c:pt>
                <c:pt idx="1">
                  <c:v>24.452724732184443</c:v>
                </c:pt>
                <c:pt idx="2">
                  <c:v>26.956904133685139</c:v>
                </c:pt>
                <c:pt idx="3">
                  <c:v>29.905741216795199</c:v>
                </c:pt>
                <c:pt idx="4">
                  <c:v>32.64159100734976</c:v>
                </c:pt>
              </c:numCache>
            </c:numRef>
          </c:val>
        </c:ser>
        <c:ser>
          <c:idx val="1"/>
          <c:order val="1"/>
          <c:tx>
            <c:strRef>
              <c:f>'Chart 5.1 DATA'!$AR$1</c:f>
              <c:strCache>
                <c:ptCount val="1"/>
                <c:pt idx="0">
                  <c:v>% in AF with anticoagulation on discharge</c:v>
                </c:pt>
              </c:strCache>
            </c:strRef>
          </c:tx>
          <c:spPr>
            <a:solidFill>
              <a:srgbClr val="993366"/>
            </a:solidFill>
            <a:ln>
              <a:solidFill>
                <a:srgbClr val="000000"/>
              </a:solidFill>
            </a:ln>
          </c:spPr>
          <c:cat>
            <c:numRef>
              <c:f>'Chart 5.1 DATA'!$AG$2:$AK$2</c:f>
              <c:numCache>
                <c:formatCode>General</c:formatCode>
                <c:ptCount val="5"/>
                <c:pt idx="0">
                  <c:v>2013</c:v>
                </c:pt>
                <c:pt idx="1">
                  <c:v>2014</c:v>
                </c:pt>
                <c:pt idx="2">
                  <c:v>2015</c:v>
                </c:pt>
                <c:pt idx="3">
                  <c:v>2016</c:v>
                </c:pt>
                <c:pt idx="4">
                  <c:v>2017</c:v>
                </c:pt>
              </c:numCache>
            </c:numRef>
          </c:cat>
          <c:val>
            <c:numRef>
              <c:f>'Chart 5.1 DATA'!$AL$46:$AP$46</c:f>
              <c:numCache>
                <c:formatCode>0.0</c:formatCode>
                <c:ptCount val="5"/>
                <c:pt idx="0">
                  <c:v>53.35628227194492</c:v>
                </c:pt>
                <c:pt idx="1">
                  <c:v>58.82352941176471</c:v>
                </c:pt>
                <c:pt idx="2">
                  <c:v>62.740899357601712</c:v>
                </c:pt>
                <c:pt idx="3">
                  <c:v>69.014084507042256</c:v>
                </c:pt>
                <c:pt idx="4">
                  <c:v>71.197916666666671</c:v>
                </c:pt>
              </c:numCache>
            </c:numRef>
          </c:val>
        </c:ser>
        <c:axId val="76955648"/>
        <c:axId val="76958720"/>
      </c:barChart>
      <c:catAx>
        <c:axId val="76955648"/>
        <c:scaling>
          <c:orientation val="minMax"/>
        </c:scaling>
        <c:axPos val="b"/>
        <c:numFmt formatCode="General" sourceLinked="1"/>
        <c:tickLblPos val="nextTo"/>
        <c:txPr>
          <a:bodyPr/>
          <a:lstStyle/>
          <a:p>
            <a:pPr>
              <a:defRPr sz="800"/>
            </a:pPr>
            <a:endParaRPr lang="en-US"/>
          </a:p>
        </c:txPr>
        <c:crossAx val="76958720"/>
        <c:crosses val="autoZero"/>
        <c:auto val="1"/>
        <c:lblAlgn val="ctr"/>
        <c:lblOffset val="100"/>
      </c:catAx>
      <c:valAx>
        <c:axId val="76958720"/>
        <c:scaling>
          <c:orientation val="minMax"/>
          <c:max val="100"/>
        </c:scaling>
        <c:axPos val="l"/>
        <c:title>
          <c:tx>
            <c:rich>
              <a:bodyPr rot="0" vert="horz"/>
              <a:lstStyle/>
              <a:p>
                <a:pPr>
                  <a:defRPr/>
                </a:pPr>
                <a:r>
                  <a:rPr lang="en-GB"/>
                  <a:t>%</a:t>
                </a:r>
              </a:p>
            </c:rich>
          </c:tx>
        </c:title>
        <c:numFmt formatCode="General" sourceLinked="0"/>
        <c:tickLblPos val="nextTo"/>
        <c:txPr>
          <a:bodyPr/>
          <a:lstStyle/>
          <a:p>
            <a:pPr>
              <a:defRPr sz="800"/>
            </a:pPr>
            <a:endParaRPr lang="en-US"/>
          </a:p>
        </c:txPr>
        <c:crossAx val="76955648"/>
        <c:crosses val="autoZero"/>
        <c:crossBetween val="between"/>
      </c:valAx>
    </c:plotArea>
    <c:legend>
      <c:legendPos val="b"/>
    </c:legend>
    <c:plotVisOnly val="1"/>
  </c:chart>
  <c:txPr>
    <a:bodyPr/>
    <a:lstStyle/>
    <a:p>
      <a:pPr>
        <a:defRPr>
          <a:latin typeface="Arial" pitchFamily="34" charset="0"/>
          <a:cs typeface="Arial" pitchFamily="34" charset="0"/>
        </a:defRPr>
      </a:pPr>
      <a:endParaRPr lang="en-US"/>
    </a:p>
  </c:txPr>
  <c:printSettings>
    <c:headerFooter/>
    <c:pageMargins b="0.75000000000000444" l="0.70000000000000062" r="0.70000000000000062" t="0.750000000000004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47625</xdr:rowOff>
    </xdr:from>
    <xdr:to>
      <xdr:col>9</xdr:col>
      <xdr:colOff>514350</xdr:colOff>
      <xdr:row>35</xdr:row>
      <xdr:rowOff>133349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44</xdr:col>
      <xdr:colOff>76200</xdr:colOff>
      <xdr:row>2</xdr:row>
      <xdr:rowOff>76200</xdr:rowOff>
    </xdr:from>
    <xdr:to>
      <xdr:col>46</xdr:col>
      <xdr:colOff>466725</xdr:colOff>
      <xdr:row>2</xdr:row>
      <xdr:rowOff>85725</xdr:rowOff>
    </xdr:to>
    <xdr:cxnSp macro="">
      <xdr:nvCxnSpPr>
        <xdr:cNvPr id="2" name="Straight Arrow Connector 1"/>
        <xdr:cNvCxnSpPr/>
      </xdr:nvCxnSpPr>
      <xdr:spPr>
        <a:xfrm flipV="1">
          <a:off x="2638425" y="6372225"/>
          <a:ext cx="1609725" cy="9525"/>
        </a:xfrm>
        <a:prstGeom prst="straightConnector1">
          <a:avLst/>
        </a:prstGeom>
        <a:ln w="25400">
          <a:solidFill>
            <a:schemeClr val="tx1">
              <a:lumMod val="75000"/>
              <a:lumOff val="2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0</xdr:row>
      <xdr:rowOff>285750</xdr:rowOff>
    </xdr:from>
    <xdr:to>
      <xdr:col>6</xdr:col>
      <xdr:colOff>400050</xdr:colOff>
      <xdr:row>0</xdr:row>
      <xdr:rowOff>485775</xdr:rowOff>
    </xdr:to>
    <xdr:sp macro="" textlink="">
      <xdr:nvSpPr>
        <xdr:cNvPr id="3" name="Right Arrow 2"/>
        <xdr:cNvSpPr/>
      </xdr:nvSpPr>
      <xdr:spPr>
        <a:xfrm>
          <a:off x="5876925" y="285750"/>
          <a:ext cx="342900" cy="200025"/>
        </a:xfrm>
        <a:prstGeom prst="righ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9"/>
  <sheetViews>
    <sheetView showGridLines="0" tabSelected="1" workbookViewId="0">
      <selection sqref="A1:C1"/>
    </sheetView>
  </sheetViews>
  <sheetFormatPr defaultRowHeight="12.75"/>
  <cols>
    <col min="1" max="1" width="2.7109375" style="56" customWidth="1"/>
    <col min="2" max="2" width="13.7109375" style="56" customWidth="1"/>
    <col min="3" max="3" width="109.28515625" style="56" customWidth="1"/>
    <col min="4" max="4" width="11.7109375" style="56" hidden="1" customWidth="1"/>
    <col min="5" max="16384" width="9.140625" style="56"/>
  </cols>
  <sheetData>
    <row r="1" spans="1:5" ht="30" customHeight="1">
      <c r="A1" s="62" t="s">
        <v>94</v>
      </c>
      <c r="B1" s="62"/>
      <c r="C1" s="62"/>
    </row>
    <row r="2" spans="1:5" ht="24.95" customHeight="1">
      <c r="A2" s="63" t="s">
        <v>80</v>
      </c>
      <c r="B2" s="63"/>
      <c r="C2" s="63"/>
    </row>
    <row r="3" spans="1:5" ht="24.95" customHeight="1">
      <c r="A3" s="54"/>
      <c r="B3" s="31" t="s">
        <v>105</v>
      </c>
      <c r="C3" s="30"/>
    </row>
    <row r="4" spans="1:5" ht="30" customHeight="1">
      <c r="A4" s="19"/>
      <c r="B4" s="64" t="s">
        <v>108</v>
      </c>
      <c r="C4" s="65"/>
      <c r="D4" s="57" t="s">
        <v>65</v>
      </c>
    </row>
    <row r="5" spans="1:5" ht="51">
      <c r="A5" s="19"/>
      <c r="B5" s="58" t="s">
        <v>106</v>
      </c>
      <c r="C5" s="59" t="s">
        <v>64</v>
      </c>
      <c r="D5" s="57" t="s">
        <v>65</v>
      </c>
    </row>
    <row r="6" spans="1:5" ht="30" customHeight="1">
      <c r="B6" s="60" t="s">
        <v>97</v>
      </c>
      <c r="C6" s="47" t="s">
        <v>101</v>
      </c>
      <c r="D6" s="48"/>
      <c r="E6" s="11"/>
    </row>
    <row r="7" spans="1:5" ht="30" customHeight="1">
      <c r="B7" s="46" t="s">
        <v>98</v>
      </c>
      <c r="C7" s="47" t="s">
        <v>109</v>
      </c>
      <c r="D7" s="48"/>
      <c r="E7" s="11"/>
    </row>
    <row r="8" spans="1:5">
      <c r="B8" s="20"/>
      <c r="D8" s="61"/>
      <c r="E8" s="61"/>
    </row>
    <row r="9" spans="1:5">
      <c r="B9" s="4" t="s">
        <v>107</v>
      </c>
    </row>
  </sheetData>
  <sheetProtection password="B8D9"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5.1'!A1" display="Chart 5.1"/>
    <hyperlink ref="B7" location="'Table 5.1'!A1" display="Table 5.1"/>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M43"/>
  <sheetViews>
    <sheetView showGridLines="0" workbookViewId="0">
      <selection activeCell="J4" sqref="J4"/>
    </sheetView>
  </sheetViews>
  <sheetFormatPr defaultRowHeight="12.75"/>
  <cols>
    <col min="1" max="1" width="1.7109375" style="32" customWidth="1"/>
    <col min="2" max="2" width="12.7109375" style="32" customWidth="1"/>
    <col min="3" max="3" width="1.7109375" style="32" customWidth="1"/>
    <col min="4" max="4" width="50.7109375" style="32" customWidth="1"/>
    <col min="5" max="6" width="9.7109375" style="33" customWidth="1"/>
    <col min="7" max="7" width="9" style="33" customWidth="1"/>
    <col min="8" max="8" width="10.42578125" style="32" customWidth="1"/>
    <col min="9" max="9" width="11.7109375" style="32" customWidth="1"/>
    <col min="10" max="10" width="9.140625" style="32"/>
    <col min="11" max="11" width="11" style="32" customWidth="1"/>
    <col min="12" max="12" width="9.7109375" style="32" customWidth="1"/>
    <col min="13" max="13" width="11.5703125" style="32" customWidth="1"/>
    <col min="14" max="14" width="12.140625" style="32" bestFit="1" customWidth="1"/>
    <col min="15" max="15" width="11.140625" style="32" customWidth="1"/>
    <col min="16" max="17" width="9.140625" style="32"/>
    <col min="18" max="19" width="9.28515625" style="32" bestFit="1" customWidth="1"/>
    <col min="20" max="16384" width="9.140625" style="32"/>
  </cols>
  <sheetData>
    <row r="1" spans="2:13" ht="26.1" customHeight="1">
      <c r="B1" s="66" t="s">
        <v>96</v>
      </c>
      <c r="C1" s="66"/>
      <c r="D1" s="66"/>
      <c r="E1" s="66"/>
      <c r="F1" s="66"/>
      <c r="G1" s="66"/>
      <c r="H1" s="66"/>
      <c r="I1" s="66"/>
      <c r="J1" s="66"/>
      <c r="K1" s="67" t="s">
        <v>17</v>
      </c>
    </row>
    <row r="2" spans="2:13" ht="12.75" customHeight="1">
      <c r="B2" s="6"/>
      <c r="C2" s="6"/>
      <c r="D2" s="3"/>
      <c r="E2" s="3"/>
      <c r="F2" s="3"/>
      <c r="G2" s="3"/>
      <c r="H2" s="3"/>
      <c r="I2" s="3"/>
      <c r="J2" s="3"/>
      <c r="K2" s="67"/>
    </row>
    <row r="3" spans="2:13" ht="12.75" customHeight="1">
      <c r="B3" s="2"/>
      <c r="C3" s="2"/>
      <c r="D3" s="2"/>
      <c r="E3" s="2"/>
      <c r="F3" s="2"/>
      <c r="G3" s="2"/>
      <c r="H3" s="2"/>
      <c r="I3" s="2"/>
      <c r="J3" s="2"/>
      <c r="K3" s="67"/>
    </row>
    <row r="4" spans="2:13" ht="12.75" customHeight="1">
      <c r="B4" s="2"/>
      <c r="C4" s="2"/>
      <c r="D4" s="2"/>
      <c r="E4" s="2"/>
      <c r="F4" s="2"/>
      <c r="G4" s="2"/>
      <c r="H4" s="2"/>
      <c r="I4" s="2"/>
      <c r="J4" s="55" t="s">
        <v>100</v>
      </c>
      <c r="K4" s="67"/>
    </row>
    <row r="5" spans="2:13">
      <c r="B5" s="16"/>
      <c r="C5" s="16"/>
      <c r="D5" s="16"/>
      <c r="E5" s="16"/>
      <c r="F5" s="16"/>
      <c r="G5" s="16"/>
      <c r="H5" s="16"/>
      <c r="I5" s="16"/>
      <c r="J5" s="16"/>
      <c r="K5" s="16"/>
      <c r="L5" s="16"/>
      <c r="M5" s="16"/>
    </row>
    <row r="6" spans="2:13" ht="12.75" customHeight="1"/>
    <row r="38" spans="2:10">
      <c r="B38" s="53" t="s">
        <v>102</v>
      </c>
      <c r="C38" s="9"/>
      <c r="D38" s="14"/>
      <c r="E38" s="14"/>
      <c r="F38" s="14"/>
      <c r="G38" s="14"/>
      <c r="H38" s="14"/>
    </row>
    <row r="39" spans="2:10" ht="15" customHeight="1">
      <c r="B39" s="68" t="s">
        <v>103</v>
      </c>
      <c r="C39" s="68"/>
      <c r="D39" s="68"/>
      <c r="E39" s="68"/>
      <c r="F39" s="68"/>
      <c r="G39" s="68"/>
      <c r="H39" s="68"/>
      <c r="I39" s="68"/>
      <c r="J39" s="68"/>
    </row>
    <row r="40" spans="2:10" ht="24.95" customHeight="1">
      <c r="B40" s="68"/>
      <c r="C40" s="68"/>
      <c r="D40" s="68"/>
      <c r="E40" s="68"/>
      <c r="F40" s="68"/>
      <c r="G40" s="68"/>
      <c r="H40" s="68"/>
      <c r="I40" s="68"/>
      <c r="J40" s="68"/>
    </row>
    <row r="41" spans="2:10" ht="12.75" customHeight="1">
      <c r="B41" s="68"/>
      <c r="C41" s="68"/>
      <c r="D41" s="68"/>
      <c r="E41" s="68"/>
      <c r="F41" s="68"/>
      <c r="G41" s="68"/>
      <c r="H41" s="68"/>
      <c r="I41" s="68"/>
      <c r="J41" s="68"/>
    </row>
    <row r="42" spans="2:10">
      <c r="B42" s="68"/>
      <c r="C42" s="68"/>
      <c r="D42" s="68"/>
      <c r="E42" s="68"/>
      <c r="F42" s="68"/>
      <c r="G42" s="68"/>
      <c r="H42" s="68"/>
      <c r="I42" s="68"/>
      <c r="J42" s="68"/>
    </row>
    <row r="43" spans="2:10">
      <c r="B43" s="52"/>
      <c r="C43" s="52"/>
      <c r="D43" s="52"/>
      <c r="E43" s="52"/>
      <c r="F43" s="52"/>
      <c r="G43" s="52"/>
      <c r="H43" s="52"/>
    </row>
  </sheetData>
  <sheetProtection password="B8D9" sheet="1" objects="1" scenarios="1"/>
  <mergeCells count="3">
    <mergeCell ref="B1:J1"/>
    <mergeCell ref="K1:K4"/>
    <mergeCell ref="B39:J42"/>
  </mergeCells>
  <hyperlinks>
    <hyperlink ref="K1" location="'List of Tables &amp; Charts'!A1" display="return to List of Tables &amp; Charts"/>
    <hyperlink ref="J4" location="'Chart 5.1 DATA'!A1" display="view Chart 5.1 data"/>
    <hyperlink ref="K1:K4" location="'Section 5 List of Tables Charts'!A1" display="return to List of Tables &amp; Charts"/>
  </hyperlinks>
  <pageMargins left="0.70866141732283472" right="0.70866141732283472" top="0.74803149606299213" bottom="0.74803149606299213" header="0.31496062992125984" footer="0.31496062992125984"/>
  <pageSetup paperSize="9" scale="41" orientation="portrait" r:id="rId1"/>
  <headerFooter>
    <oddFooter>&amp;L&amp;8Scottish Stroke Care Audit 2018 National Report
Stroke Services in Scottish Hospitals, Data relating to 2017&amp;R&amp;8©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sheetPr codeName="Sheet3"/>
  <dimension ref="A1:AU46"/>
  <sheetViews>
    <sheetView workbookViewId="0">
      <selection sqref="A1:A2"/>
    </sheetView>
  </sheetViews>
  <sheetFormatPr defaultRowHeight="11.25"/>
  <cols>
    <col min="1" max="1" width="19" style="17" bestFit="1" customWidth="1"/>
    <col min="2" max="2" width="31.7109375" style="17" bestFit="1" customWidth="1"/>
    <col min="3" max="16384" width="9.140625" style="17"/>
  </cols>
  <sheetData>
    <row r="1" spans="1:47" s="34" customFormat="1" ht="69.95" customHeight="1">
      <c r="A1" s="73" t="s">
        <v>0</v>
      </c>
      <c r="B1" s="75" t="s">
        <v>1</v>
      </c>
      <c r="C1" s="69" t="s">
        <v>90</v>
      </c>
      <c r="D1" s="77"/>
      <c r="E1" s="77"/>
      <c r="F1" s="77"/>
      <c r="G1" s="78"/>
      <c r="H1" s="69" t="s">
        <v>84</v>
      </c>
      <c r="I1" s="70"/>
      <c r="J1" s="70"/>
      <c r="K1" s="70"/>
      <c r="L1" s="71"/>
      <c r="M1" s="69" t="s">
        <v>85</v>
      </c>
      <c r="N1" s="70"/>
      <c r="O1" s="70"/>
      <c r="P1" s="70"/>
      <c r="Q1" s="71"/>
      <c r="R1" s="69" t="s">
        <v>81</v>
      </c>
      <c r="S1" s="70"/>
      <c r="T1" s="70"/>
      <c r="U1" s="70"/>
      <c r="V1" s="71"/>
      <c r="W1" s="69" t="s">
        <v>86</v>
      </c>
      <c r="X1" s="70"/>
      <c r="Y1" s="70"/>
      <c r="Z1" s="70"/>
      <c r="AA1" s="71"/>
      <c r="AB1" s="69" t="s">
        <v>87</v>
      </c>
      <c r="AC1" s="70"/>
      <c r="AD1" s="70"/>
      <c r="AE1" s="70"/>
      <c r="AF1" s="71"/>
      <c r="AG1" s="69" t="s">
        <v>82</v>
      </c>
      <c r="AH1" s="70"/>
      <c r="AI1" s="70"/>
      <c r="AJ1" s="70"/>
      <c r="AK1" s="71"/>
      <c r="AL1" s="69" t="s">
        <v>83</v>
      </c>
      <c r="AM1" s="70"/>
      <c r="AN1" s="70"/>
      <c r="AO1" s="70"/>
      <c r="AP1" s="72"/>
      <c r="AQ1" s="41" t="s">
        <v>88</v>
      </c>
      <c r="AR1" s="41" t="s">
        <v>89</v>
      </c>
    </row>
    <row r="2" spans="1:47" s="36" customFormat="1" ht="20.100000000000001" customHeight="1">
      <c r="A2" s="74"/>
      <c r="B2" s="76"/>
      <c r="C2" s="35">
        <v>2013</v>
      </c>
      <c r="D2" s="35">
        <v>2014</v>
      </c>
      <c r="E2" s="35">
        <v>2015</v>
      </c>
      <c r="F2" s="35">
        <v>2016</v>
      </c>
      <c r="G2" s="35">
        <v>2017</v>
      </c>
      <c r="H2" s="35">
        <v>2013</v>
      </c>
      <c r="I2" s="35">
        <v>2014</v>
      </c>
      <c r="J2" s="35">
        <v>2015</v>
      </c>
      <c r="K2" s="35">
        <v>2016</v>
      </c>
      <c r="L2" s="35">
        <v>2017</v>
      </c>
      <c r="M2" s="35">
        <v>2013</v>
      </c>
      <c r="N2" s="35">
        <v>2014</v>
      </c>
      <c r="O2" s="35">
        <v>2015</v>
      </c>
      <c r="P2" s="35">
        <v>2016</v>
      </c>
      <c r="Q2" s="35">
        <v>2017</v>
      </c>
      <c r="R2" s="35">
        <v>2013</v>
      </c>
      <c r="S2" s="35">
        <v>2014</v>
      </c>
      <c r="T2" s="35">
        <v>2015</v>
      </c>
      <c r="U2" s="35">
        <v>2016</v>
      </c>
      <c r="V2" s="35">
        <v>2017</v>
      </c>
      <c r="W2" s="35">
        <v>2013</v>
      </c>
      <c r="X2" s="35">
        <v>2014</v>
      </c>
      <c r="Y2" s="35">
        <v>2015</v>
      </c>
      <c r="Z2" s="35">
        <v>2016</v>
      </c>
      <c r="AA2" s="35">
        <v>2017</v>
      </c>
      <c r="AB2" s="35">
        <v>2013</v>
      </c>
      <c r="AC2" s="35">
        <v>2014</v>
      </c>
      <c r="AD2" s="35">
        <v>2015</v>
      </c>
      <c r="AE2" s="35">
        <v>2016</v>
      </c>
      <c r="AF2" s="35">
        <v>2017</v>
      </c>
      <c r="AG2" s="35">
        <v>2013</v>
      </c>
      <c r="AH2" s="35">
        <v>2014</v>
      </c>
      <c r="AI2" s="35">
        <v>2015</v>
      </c>
      <c r="AJ2" s="35">
        <v>2016</v>
      </c>
      <c r="AK2" s="35">
        <v>2017</v>
      </c>
      <c r="AL2" s="35">
        <v>2013</v>
      </c>
      <c r="AM2" s="35">
        <v>2014</v>
      </c>
      <c r="AN2" s="35">
        <v>2015</v>
      </c>
      <c r="AO2" s="35">
        <v>2016</v>
      </c>
      <c r="AP2" s="40">
        <v>2017</v>
      </c>
      <c r="AQ2" s="39"/>
      <c r="AR2" s="42"/>
      <c r="AS2" s="15" t="s">
        <v>91</v>
      </c>
      <c r="AT2" s="42"/>
      <c r="AU2" s="49" t="s">
        <v>92</v>
      </c>
    </row>
    <row r="3" spans="1:47" ht="12">
      <c r="A3" s="37" t="s">
        <v>8</v>
      </c>
      <c r="B3" s="37" t="s">
        <v>18</v>
      </c>
      <c r="C3" s="37">
        <v>337</v>
      </c>
      <c r="D3" s="37">
        <v>348</v>
      </c>
      <c r="E3" s="37">
        <v>289</v>
      </c>
      <c r="F3" s="37">
        <v>45</v>
      </c>
      <c r="G3" s="37">
        <v>29</v>
      </c>
      <c r="H3" s="37">
        <v>71</v>
      </c>
      <c r="I3" s="37">
        <v>84</v>
      </c>
      <c r="J3" s="37">
        <v>80</v>
      </c>
      <c r="K3" s="37">
        <v>14</v>
      </c>
      <c r="L3" s="37">
        <v>9</v>
      </c>
      <c r="M3" s="37">
        <v>11</v>
      </c>
      <c r="N3" s="37">
        <v>16</v>
      </c>
      <c r="O3" s="37">
        <v>21</v>
      </c>
      <c r="P3" s="37">
        <v>3</v>
      </c>
      <c r="Q3" s="37">
        <v>4</v>
      </c>
      <c r="R3" s="37">
        <v>304</v>
      </c>
      <c r="S3" s="37">
        <v>313</v>
      </c>
      <c r="T3" s="37">
        <v>260</v>
      </c>
      <c r="U3" s="37">
        <v>41</v>
      </c>
      <c r="V3" s="37">
        <v>23</v>
      </c>
      <c r="W3" s="37">
        <v>53</v>
      </c>
      <c r="X3" s="37">
        <v>65</v>
      </c>
      <c r="Y3" s="37">
        <v>65</v>
      </c>
      <c r="Z3" s="37">
        <v>11</v>
      </c>
      <c r="AA3" s="37">
        <v>5</v>
      </c>
      <c r="AB3" s="37">
        <v>22</v>
      </c>
      <c r="AC3" s="37">
        <v>25</v>
      </c>
      <c r="AD3" s="37">
        <v>35</v>
      </c>
      <c r="AE3" s="37">
        <v>3</v>
      </c>
      <c r="AF3" s="37">
        <v>2</v>
      </c>
      <c r="AG3" s="38">
        <v>15.492957746478872</v>
      </c>
      <c r="AH3" s="38">
        <v>19.047619047619047</v>
      </c>
      <c r="AI3" s="38">
        <v>26.25</v>
      </c>
      <c r="AJ3" s="38">
        <v>21.428571428571427</v>
      </c>
      <c r="AK3" s="38">
        <v>44.444444444444443</v>
      </c>
      <c r="AL3" s="38">
        <v>41.509433962264154</v>
      </c>
      <c r="AM3" s="38">
        <v>38.461538461538467</v>
      </c>
      <c r="AN3" s="38">
        <v>53.846153846153847</v>
      </c>
      <c r="AO3" s="38">
        <v>27.27272727272727</v>
      </c>
      <c r="AP3" s="38">
        <v>40</v>
      </c>
      <c r="AR3" s="15" t="s">
        <v>93</v>
      </c>
      <c r="AS3" s="43"/>
      <c r="AT3" s="44"/>
      <c r="AU3" s="45"/>
    </row>
    <row r="4" spans="1:47">
      <c r="A4" s="37" t="s">
        <v>8</v>
      </c>
      <c r="B4" s="37" t="s">
        <v>19</v>
      </c>
      <c r="C4" s="37">
        <v>421</v>
      </c>
      <c r="D4" s="37">
        <v>423</v>
      </c>
      <c r="E4" s="37">
        <v>474</v>
      </c>
      <c r="F4" s="37">
        <v>943</v>
      </c>
      <c r="G4" s="37">
        <v>1103</v>
      </c>
      <c r="H4" s="37">
        <v>101</v>
      </c>
      <c r="I4" s="37">
        <v>100</v>
      </c>
      <c r="J4" s="37">
        <v>119</v>
      </c>
      <c r="K4" s="37">
        <v>190</v>
      </c>
      <c r="L4" s="37">
        <v>223</v>
      </c>
      <c r="M4" s="37">
        <v>25</v>
      </c>
      <c r="N4" s="37">
        <v>24</v>
      </c>
      <c r="O4" s="37">
        <v>30</v>
      </c>
      <c r="P4" s="37">
        <v>55</v>
      </c>
      <c r="Q4" s="37">
        <v>85</v>
      </c>
      <c r="R4" s="37">
        <v>398</v>
      </c>
      <c r="S4" s="37">
        <v>396</v>
      </c>
      <c r="T4" s="37">
        <v>431</v>
      </c>
      <c r="U4" s="37">
        <v>866</v>
      </c>
      <c r="V4" s="37">
        <v>1029</v>
      </c>
      <c r="W4" s="37">
        <v>91</v>
      </c>
      <c r="X4" s="37">
        <v>89</v>
      </c>
      <c r="Y4" s="37">
        <v>89</v>
      </c>
      <c r="Z4" s="37">
        <v>157</v>
      </c>
      <c r="AA4" s="37">
        <v>184</v>
      </c>
      <c r="AB4" s="37">
        <v>48</v>
      </c>
      <c r="AC4" s="37">
        <v>56</v>
      </c>
      <c r="AD4" s="37">
        <v>40</v>
      </c>
      <c r="AE4" s="37">
        <v>68</v>
      </c>
      <c r="AF4" s="37">
        <v>127</v>
      </c>
      <c r="AG4" s="38">
        <v>24.752475247524753</v>
      </c>
      <c r="AH4" s="38">
        <v>24</v>
      </c>
      <c r="AI4" s="38">
        <v>25.210084033613445</v>
      </c>
      <c r="AJ4" s="38">
        <v>28.947368421052634</v>
      </c>
      <c r="AK4" s="38">
        <v>38.116591928251118</v>
      </c>
      <c r="AL4" s="38">
        <v>52.747252747252752</v>
      </c>
      <c r="AM4" s="38">
        <v>62.921348314606739</v>
      </c>
      <c r="AN4" s="38">
        <v>44.943820224719097</v>
      </c>
      <c r="AO4" s="38">
        <v>43.312101910828027</v>
      </c>
      <c r="AP4" s="38">
        <v>69.021739130434781</v>
      </c>
    </row>
    <row r="5" spans="1:47">
      <c r="A5" s="37" t="s">
        <v>8</v>
      </c>
      <c r="B5" s="37" t="s">
        <v>8</v>
      </c>
      <c r="C5" s="37">
        <v>758</v>
      </c>
      <c r="D5" s="37">
        <v>771</v>
      </c>
      <c r="E5" s="37">
        <v>763</v>
      </c>
      <c r="F5" s="37">
        <v>988</v>
      </c>
      <c r="G5" s="37">
        <v>1132</v>
      </c>
      <c r="H5" s="37">
        <v>172</v>
      </c>
      <c r="I5" s="37">
        <v>184</v>
      </c>
      <c r="J5" s="37">
        <v>199</v>
      </c>
      <c r="K5" s="37">
        <v>204</v>
      </c>
      <c r="L5" s="37">
        <v>232</v>
      </c>
      <c r="M5" s="37">
        <v>36</v>
      </c>
      <c r="N5" s="37">
        <v>40</v>
      </c>
      <c r="O5" s="37">
        <v>51</v>
      </c>
      <c r="P5" s="37">
        <v>58</v>
      </c>
      <c r="Q5" s="37">
        <v>89</v>
      </c>
      <c r="R5" s="37">
        <v>702</v>
      </c>
      <c r="S5" s="37">
        <v>709</v>
      </c>
      <c r="T5" s="37">
        <v>691</v>
      </c>
      <c r="U5" s="37">
        <v>907</v>
      </c>
      <c r="V5" s="37">
        <v>1052</v>
      </c>
      <c r="W5" s="37">
        <v>144</v>
      </c>
      <c r="X5" s="37">
        <v>154</v>
      </c>
      <c r="Y5" s="37">
        <v>154</v>
      </c>
      <c r="Z5" s="37">
        <v>168</v>
      </c>
      <c r="AA5" s="37">
        <v>189</v>
      </c>
      <c r="AB5" s="37">
        <v>70</v>
      </c>
      <c r="AC5" s="37">
        <v>81</v>
      </c>
      <c r="AD5" s="37">
        <v>75</v>
      </c>
      <c r="AE5" s="37">
        <v>71</v>
      </c>
      <c r="AF5" s="37">
        <v>129</v>
      </c>
      <c r="AG5" s="38">
        <v>20.930232558139537</v>
      </c>
      <c r="AH5" s="38">
        <v>21.739130434782609</v>
      </c>
      <c r="AI5" s="38">
        <v>25.628140703517587</v>
      </c>
      <c r="AJ5" s="38">
        <v>28.431372549019606</v>
      </c>
      <c r="AK5" s="38">
        <v>38.362068965517246</v>
      </c>
      <c r="AL5" s="38">
        <v>48.611111111111107</v>
      </c>
      <c r="AM5" s="38">
        <v>52.597402597402599</v>
      </c>
      <c r="AN5" s="38">
        <v>48.701298701298704</v>
      </c>
      <c r="AO5" s="38">
        <v>42.261904761904759</v>
      </c>
      <c r="AP5" s="38">
        <v>68.253968253968253</v>
      </c>
    </row>
    <row r="6" spans="1:47">
      <c r="A6" s="37" t="s">
        <v>3</v>
      </c>
      <c r="B6" s="37" t="s">
        <v>21</v>
      </c>
      <c r="C6" s="37">
        <v>244</v>
      </c>
      <c r="D6" s="37">
        <v>230</v>
      </c>
      <c r="E6" s="37">
        <v>231</v>
      </c>
      <c r="F6" s="37">
        <v>266</v>
      </c>
      <c r="G6" s="37">
        <v>204</v>
      </c>
      <c r="H6" s="37">
        <v>61</v>
      </c>
      <c r="I6" s="37">
        <v>79</v>
      </c>
      <c r="J6" s="37">
        <v>75</v>
      </c>
      <c r="K6" s="37">
        <v>79</v>
      </c>
      <c r="L6" s="37">
        <v>41</v>
      </c>
      <c r="M6" s="37">
        <v>23</v>
      </c>
      <c r="N6" s="37">
        <v>26</v>
      </c>
      <c r="O6" s="37">
        <v>19</v>
      </c>
      <c r="P6" s="37">
        <v>24</v>
      </c>
      <c r="Q6" s="37">
        <v>17</v>
      </c>
      <c r="R6" s="37">
        <v>223</v>
      </c>
      <c r="S6" s="37">
        <v>201</v>
      </c>
      <c r="T6" s="37">
        <v>199</v>
      </c>
      <c r="U6" s="37">
        <v>237</v>
      </c>
      <c r="V6" s="37">
        <v>182</v>
      </c>
      <c r="W6" s="37">
        <v>49</v>
      </c>
      <c r="X6" s="37">
        <v>66</v>
      </c>
      <c r="Y6" s="37">
        <v>56</v>
      </c>
      <c r="Z6" s="37">
        <v>64</v>
      </c>
      <c r="AA6" s="37">
        <v>32</v>
      </c>
      <c r="AB6" s="37">
        <v>26</v>
      </c>
      <c r="AC6" s="37">
        <v>39</v>
      </c>
      <c r="AD6" s="37">
        <v>27</v>
      </c>
      <c r="AE6" s="37">
        <v>34</v>
      </c>
      <c r="AF6" s="37">
        <v>18</v>
      </c>
      <c r="AG6" s="38">
        <v>37.704918032786885</v>
      </c>
      <c r="AH6" s="38">
        <v>32.911392405063289</v>
      </c>
      <c r="AI6" s="38">
        <v>25.333333333333336</v>
      </c>
      <c r="AJ6" s="38">
        <v>30.37974683544304</v>
      </c>
      <c r="AK6" s="38">
        <v>41.463414634146339</v>
      </c>
      <c r="AL6" s="38">
        <v>53.061224489795919</v>
      </c>
      <c r="AM6" s="38">
        <v>59.090909090909093</v>
      </c>
      <c r="AN6" s="38">
        <v>48.214285714285715</v>
      </c>
      <c r="AO6" s="38">
        <v>53.125</v>
      </c>
      <c r="AP6" s="38">
        <v>56.25</v>
      </c>
    </row>
    <row r="7" spans="1:47">
      <c r="A7" s="37" t="s">
        <v>3</v>
      </c>
      <c r="B7" s="37" t="s">
        <v>3</v>
      </c>
      <c r="C7" s="37">
        <v>244</v>
      </c>
      <c r="D7" s="37">
        <v>230</v>
      </c>
      <c r="E7" s="37">
        <v>231</v>
      </c>
      <c r="F7" s="37">
        <v>266</v>
      </c>
      <c r="G7" s="37">
        <v>204</v>
      </c>
      <c r="H7" s="37">
        <v>61</v>
      </c>
      <c r="I7" s="37">
        <v>79</v>
      </c>
      <c r="J7" s="37">
        <v>75</v>
      </c>
      <c r="K7" s="37">
        <v>79</v>
      </c>
      <c r="L7" s="37">
        <v>41</v>
      </c>
      <c r="M7" s="37">
        <v>23</v>
      </c>
      <c r="N7" s="37">
        <v>26</v>
      </c>
      <c r="O7" s="37">
        <v>19</v>
      </c>
      <c r="P7" s="37">
        <v>24</v>
      </c>
      <c r="Q7" s="37">
        <v>17</v>
      </c>
      <c r="R7" s="37">
        <v>223</v>
      </c>
      <c r="S7" s="37">
        <v>201</v>
      </c>
      <c r="T7" s="37">
        <v>199</v>
      </c>
      <c r="U7" s="37">
        <v>237</v>
      </c>
      <c r="V7" s="37">
        <v>182</v>
      </c>
      <c r="W7" s="37">
        <v>49</v>
      </c>
      <c r="X7" s="37">
        <v>66</v>
      </c>
      <c r="Y7" s="37">
        <v>56</v>
      </c>
      <c r="Z7" s="37">
        <v>64</v>
      </c>
      <c r="AA7" s="37">
        <v>32</v>
      </c>
      <c r="AB7" s="37">
        <v>26</v>
      </c>
      <c r="AC7" s="37">
        <v>39</v>
      </c>
      <c r="AD7" s="37">
        <v>27</v>
      </c>
      <c r="AE7" s="37">
        <v>34</v>
      </c>
      <c r="AF7" s="37">
        <v>18</v>
      </c>
      <c r="AG7" s="38">
        <v>37.704918032786885</v>
      </c>
      <c r="AH7" s="38">
        <v>32.911392405063289</v>
      </c>
      <c r="AI7" s="38">
        <v>25.333333333333336</v>
      </c>
      <c r="AJ7" s="38">
        <v>30.37974683544304</v>
      </c>
      <c r="AK7" s="38">
        <v>41.463414634146339</v>
      </c>
      <c r="AL7" s="38">
        <v>53.061224489795919</v>
      </c>
      <c r="AM7" s="38">
        <v>59.090909090909093</v>
      </c>
      <c r="AN7" s="38">
        <v>48.214285714285715</v>
      </c>
      <c r="AO7" s="38">
        <v>53.125</v>
      </c>
      <c r="AP7" s="38">
        <v>56.25</v>
      </c>
    </row>
    <row r="8" spans="1:47">
      <c r="A8" s="37" t="s">
        <v>6</v>
      </c>
      <c r="B8" s="37" t="s">
        <v>23</v>
      </c>
      <c r="C8" s="37">
        <v>255</v>
      </c>
      <c r="D8" s="37">
        <v>254</v>
      </c>
      <c r="E8" s="37">
        <v>264</v>
      </c>
      <c r="F8" s="37">
        <v>228</v>
      </c>
      <c r="G8" s="37">
        <v>257</v>
      </c>
      <c r="H8" s="37">
        <v>83</v>
      </c>
      <c r="I8" s="37">
        <v>68</v>
      </c>
      <c r="J8" s="37">
        <v>63</v>
      </c>
      <c r="K8" s="37">
        <v>61</v>
      </c>
      <c r="L8" s="37">
        <v>66</v>
      </c>
      <c r="M8" s="37">
        <v>24</v>
      </c>
      <c r="N8" s="37">
        <v>15</v>
      </c>
      <c r="O8" s="37">
        <v>16</v>
      </c>
      <c r="P8" s="37">
        <v>22</v>
      </c>
      <c r="Q8" s="37">
        <v>18</v>
      </c>
      <c r="R8" s="37">
        <v>235</v>
      </c>
      <c r="S8" s="37">
        <v>230</v>
      </c>
      <c r="T8" s="37">
        <v>238</v>
      </c>
      <c r="U8" s="37">
        <v>208</v>
      </c>
      <c r="V8" s="37">
        <v>236</v>
      </c>
      <c r="W8" s="37">
        <v>74</v>
      </c>
      <c r="X8" s="37">
        <v>58</v>
      </c>
      <c r="Y8" s="37">
        <v>49</v>
      </c>
      <c r="Z8" s="37">
        <v>53</v>
      </c>
      <c r="AA8" s="37">
        <v>55</v>
      </c>
      <c r="AB8" s="37">
        <v>56</v>
      </c>
      <c r="AC8" s="37">
        <v>47</v>
      </c>
      <c r="AD8" s="37">
        <v>32</v>
      </c>
      <c r="AE8" s="37">
        <v>45</v>
      </c>
      <c r="AF8" s="37">
        <v>40</v>
      </c>
      <c r="AG8" s="38">
        <v>28.915662650602407</v>
      </c>
      <c r="AH8" s="38">
        <v>22.058823529411764</v>
      </c>
      <c r="AI8" s="38">
        <v>25.396825396825395</v>
      </c>
      <c r="AJ8" s="38">
        <v>36.065573770491802</v>
      </c>
      <c r="AK8" s="38">
        <v>27.27272727272727</v>
      </c>
      <c r="AL8" s="38">
        <v>75.675675675675677</v>
      </c>
      <c r="AM8" s="38">
        <v>81.034482758620683</v>
      </c>
      <c r="AN8" s="38">
        <v>65.306122448979593</v>
      </c>
      <c r="AO8" s="38">
        <v>84.905660377358487</v>
      </c>
      <c r="AP8" s="38">
        <v>72.727272727272734</v>
      </c>
    </row>
    <row r="9" spans="1:47">
      <c r="A9" s="37" t="s">
        <v>6</v>
      </c>
      <c r="B9" s="37" t="s">
        <v>25</v>
      </c>
      <c r="C9" s="37">
        <v>53</v>
      </c>
      <c r="D9" s="37">
        <v>46</v>
      </c>
      <c r="E9" s="37">
        <v>43</v>
      </c>
      <c r="F9" s="37">
        <v>34</v>
      </c>
      <c r="G9" s="37">
        <v>45</v>
      </c>
      <c r="H9" s="37">
        <v>12</v>
      </c>
      <c r="I9" s="37">
        <v>12</v>
      </c>
      <c r="J9" s="37">
        <v>19</v>
      </c>
      <c r="K9" s="37">
        <v>10</v>
      </c>
      <c r="L9" s="37">
        <v>13</v>
      </c>
      <c r="M9" s="37">
        <v>1</v>
      </c>
      <c r="N9" s="37">
        <v>3</v>
      </c>
      <c r="O9" s="37">
        <v>6</v>
      </c>
      <c r="P9" s="37">
        <v>4</v>
      </c>
      <c r="Q9" s="37">
        <v>4</v>
      </c>
      <c r="R9" s="37">
        <v>48</v>
      </c>
      <c r="S9" s="37">
        <v>44</v>
      </c>
      <c r="T9" s="37">
        <v>38</v>
      </c>
      <c r="U9" s="37">
        <v>30</v>
      </c>
      <c r="V9" s="37">
        <v>40</v>
      </c>
      <c r="W9" s="37">
        <v>11</v>
      </c>
      <c r="X9" s="37">
        <v>11</v>
      </c>
      <c r="Y9" s="37">
        <v>16</v>
      </c>
      <c r="Z9" s="37">
        <v>10</v>
      </c>
      <c r="AA9" s="37">
        <v>10</v>
      </c>
      <c r="AB9" s="37">
        <v>8</v>
      </c>
      <c r="AC9" s="37">
        <v>6</v>
      </c>
      <c r="AD9" s="37">
        <v>11</v>
      </c>
      <c r="AE9" s="37">
        <v>4</v>
      </c>
      <c r="AF9" s="37">
        <v>5</v>
      </c>
      <c r="AG9" s="38">
        <v>8.3333333333333321</v>
      </c>
      <c r="AH9" s="38">
        <v>25</v>
      </c>
      <c r="AI9" s="38">
        <v>31.578947368421051</v>
      </c>
      <c r="AJ9" s="38">
        <v>40</v>
      </c>
      <c r="AK9" s="38">
        <v>30.76923076923077</v>
      </c>
      <c r="AL9" s="38">
        <v>72.727272727272734</v>
      </c>
      <c r="AM9" s="38">
        <v>54.54545454545454</v>
      </c>
      <c r="AN9" s="38">
        <v>68.75</v>
      </c>
      <c r="AO9" s="38">
        <v>40</v>
      </c>
      <c r="AP9" s="38">
        <v>50</v>
      </c>
    </row>
    <row r="10" spans="1:47">
      <c r="A10" s="37" t="s">
        <v>6</v>
      </c>
      <c r="B10" s="37" t="s">
        <v>6</v>
      </c>
      <c r="C10" s="37">
        <v>308</v>
      </c>
      <c r="D10" s="37">
        <v>300</v>
      </c>
      <c r="E10" s="37">
        <v>307</v>
      </c>
      <c r="F10" s="37">
        <v>262</v>
      </c>
      <c r="G10" s="37">
        <v>302</v>
      </c>
      <c r="H10" s="37">
        <v>95</v>
      </c>
      <c r="I10" s="37">
        <v>80</v>
      </c>
      <c r="J10" s="37">
        <v>82</v>
      </c>
      <c r="K10" s="37">
        <v>71</v>
      </c>
      <c r="L10" s="37">
        <v>79</v>
      </c>
      <c r="M10" s="37">
        <v>25</v>
      </c>
      <c r="N10" s="37">
        <v>18</v>
      </c>
      <c r="O10" s="37">
        <v>22</v>
      </c>
      <c r="P10" s="37">
        <v>26</v>
      </c>
      <c r="Q10" s="37">
        <v>22</v>
      </c>
      <c r="R10" s="37">
        <v>283</v>
      </c>
      <c r="S10" s="37">
        <v>274</v>
      </c>
      <c r="T10" s="37">
        <v>276</v>
      </c>
      <c r="U10" s="37">
        <v>238</v>
      </c>
      <c r="V10" s="37">
        <v>276</v>
      </c>
      <c r="W10" s="37">
        <v>85</v>
      </c>
      <c r="X10" s="37">
        <v>69</v>
      </c>
      <c r="Y10" s="37">
        <v>65</v>
      </c>
      <c r="Z10" s="37">
        <v>63</v>
      </c>
      <c r="AA10" s="37">
        <v>65</v>
      </c>
      <c r="AB10" s="37">
        <v>64</v>
      </c>
      <c r="AC10" s="37">
        <v>53</v>
      </c>
      <c r="AD10" s="37">
        <v>43</v>
      </c>
      <c r="AE10" s="37">
        <v>49</v>
      </c>
      <c r="AF10" s="37">
        <v>45</v>
      </c>
      <c r="AG10" s="38">
        <v>26.315789473684209</v>
      </c>
      <c r="AH10" s="38">
        <v>22.5</v>
      </c>
      <c r="AI10" s="38">
        <v>26.829268292682929</v>
      </c>
      <c r="AJ10" s="38">
        <v>36.619718309859159</v>
      </c>
      <c r="AK10" s="38">
        <v>27.848101265822784</v>
      </c>
      <c r="AL10" s="38">
        <v>75.294117647058826</v>
      </c>
      <c r="AM10" s="38">
        <v>76.811594202898547</v>
      </c>
      <c r="AN10" s="38">
        <v>66.153846153846146</v>
      </c>
      <c r="AO10" s="38">
        <v>77.777777777777786</v>
      </c>
      <c r="AP10" s="38">
        <v>69.230769230769226</v>
      </c>
    </row>
    <row r="11" spans="1:47">
      <c r="A11" s="37" t="s">
        <v>5</v>
      </c>
      <c r="B11" s="37" t="s">
        <v>66</v>
      </c>
      <c r="C11" s="37">
        <v>715</v>
      </c>
      <c r="D11" s="37">
        <v>745</v>
      </c>
      <c r="E11" s="37">
        <v>686</v>
      </c>
      <c r="F11" s="37">
        <v>790</v>
      </c>
      <c r="G11" s="37">
        <v>715</v>
      </c>
      <c r="H11" s="37">
        <v>178</v>
      </c>
      <c r="I11" s="37">
        <v>183</v>
      </c>
      <c r="J11" s="37">
        <v>186</v>
      </c>
      <c r="K11" s="37">
        <v>170</v>
      </c>
      <c r="L11" s="37">
        <v>168</v>
      </c>
      <c r="M11" s="37">
        <v>40</v>
      </c>
      <c r="N11" s="37">
        <v>43</v>
      </c>
      <c r="O11" s="37">
        <v>52</v>
      </c>
      <c r="P11" s="37">
        <v>52</v>
      </c>
      <c r="Q11" s="37">
        <v>51</v>
      </c>
      <c r="R11" s="37">
        <v>667</v>
      </c>
      <c r="S11" s="37">
        <v>714</v>
      </c>
      <c r="T11" s="37">
        <v>637</v>
      </c>
      <c r="U11" s="37">
        <v>738</v>
      </c>
      <c r="V11" s="37">
        <v>654</v>
      </c>
      <c r="W11" s="37">
        <v>150</v>
      </c>
      <c r="X11" s="37">
        <v>162</v>
      </c>
      <c r="Y11" s="37">
        <v>161</v>
      </c>
      <c r="Z11" s="37">
        <v>146</v>
      </c>
      <c r="AA11" s="37">
        <v>141</v>
      </c>
      <c r="AB11" s="37">
        <v>75</v>
      </c>
      <c r="AC11" s="37">
        <v>90</v>
      </c>
      <c r="AD11" s="37">
        <v>116</v>
      </c>
      <c r="AE11" s="37">
        <v>107</v>
      </c>
      <c r="AF11" s="37">
        <v>111</v>
      </c>
      <c r="AG11" s="38">
        <v>22.471910112359549</v>
      </c>
      <c r="AH11" s="38">
        <v>23.497267759562842</v>
      </c>
      <c r="AI11" s="38">
        <v>27.956989247311824</v>
      </c>
      <c r="AJ11" s="38">
        <v>30.588235294117649</v>
      </c>
      <c r="AK11" s="38">
        <v>30.357142857142854</v>
      </c>
      <c r="AL11" s="38">
        <v>50</v>
      </c>
      <c r="AM11" s="38">
        <v>55.555555555555557</v>
      </c>
      <c r="AN11" s="38">
        <v>72.049689440993788</v>
      </c>
      <c r="AO11" s="38">
        <v>73.287671232876718</v>
      </c>
      <c r="AP11" s="38">
        <v>78.723404255319153</v>
      </c>
    </row>
    <row r="12" spans="1:47">
      <c r="A12" s="37" t="s">
        <v>5</v>
      </c>
      <c r="B12" s="37" t="s">
        <v>5</v>
      </c>
      <c r="C12" s="37">
        <v>715</v>
      </c>
      <c r="D12" s="37">
        <v>745</v>
      </c>
      <c r="E12" s="37">
        <v>686</v>
      </c>
      <c r="F12" s="37">
        <v>790</v>
      </c>
      <c r="G12" s="37">
        <v>715</v>
      </c>
      <c r="H12" s="37">
        <v>178</v>
      </c>
      <c r="I12" s="37">
        <v>183</v>
      </c>
      <c r="J12" s="37">
        <v>186</v>
      </c>
      <c r="K12" s="37">
        <v>170</v>
      </c>
      <c r="L12" s="37">
        <v>168</v>
      </c>
      <c r="M12" s="37">
        <v>40</v>
      </c>
      <c r="N12" s="37">
        <v>43</v>
      </c>
      <c r="O12" s="37">
        <v>52</v>
      </c>
      <c r="P12" s="37">
        <v>52</v>
      </c>
      <c r="Q12" s="37">
        <v>51</v>
      </c>
      <c r="R12" s="37">
        <v>667</v>
      </c>
      <c r="S12" s="37">
        <v>714</v>
      </c>
      <c r="T12" s="37">
        <v>637</v>
      </c>
      <c r="U12" s="37">
        <v>738</v>
      </c>
      <c r="V12" s="37">
        <v>654</v>
      </c>
      <c r="W12" s="37">
        <v>150</v>
      </c>
      <c r="X12" s="37">
        <v>162</v>
      </c>
      <c r="Y12" s="37">
        <v>161</v>
      </c>
      <c r="Z12" s="37">
        <v>146</v>
      </c>
      <c r="AA12" s="37">
        <v>141</v>
      </c>
      <c r="AB12" s="37">
        <v>75</v>
      </c>
      <c r="AC12" s="37">
        <v>90</v>
      </c>
      <c r="AD12" s="37">
        <v>116</v>
      </c>
      <c r="AE12" s="37">
        <v>107</v>
      </c>
      <c r="AF12" s="37">
        <v>111</v>
      </c>
      <c r="AG12" s="38">
        <v>22.471910112359549</v>
      </c>
      <c r="AH12" s="38">
        <v>23.497267759562842</v>
      </c>
      <c r="AI12" s="38">
        <v>27.956989247311824</v>
      </c>
      <c r="AJ12" s="38">
        <v>30.588235294117649</v>
      </c>
      <c r="AK12" s="38">
        <v>30.357142857142854</v>
      </c>
      <c r="AL12" s="38">
        <v>50</v>
      </c>
      <c r="AM12" s="38">
        <v>55.555555555555557</v>
      </c>
      <c r="AN12" s="38">
        <v>72.049689440993788</v>
      </c>
      <c r="AO12" s="38">
        <v>73.287671232876718</v>
      </c>
      <c r="AP12" s="38">
        <v>78.723404255319153</v>
      </c>
    </row>
    <row r="13" spans="1:47">
      <c r="A13" s="37" t="s">
        <v>10</v>
      </c>
      <c r="B13" s="37" t="s">
        <v>62</v>
      </c>
      <c r="C13" s="37">
        <v>464</v>
      </c>
      <c r="D13" s="37">
        <v>520</v>
      </c>
      <c r="E13" s="37">
        <v>545</v>
      </c>
      <c r="F13" s="37">
        <v>534</v>
      </c>
      <c r="G13" s="37">
        <v>535</v>
      </c>
      <c r="H13" s="37">
        <v>113</v>
      </c>
      <c r="I13" s="37">
        <v>131</v>
      </c>
      <c r="J13" s="37">
        <v>136</v>
      </c>
      <c r="K13" s="37">
        <v>134</v>
      </c>
      <c r="L13" s="37">
        <v>127</v>
      </c>
      <c r="M13" s="37">
        <v>30</v>
      </c>
      <c r="N13" s="37">
        <v>32</v>
      </c>
      <c r="O13" s="37">
        <v>32</v>
      </c>
      <c r="P13" s="37">
        <v>31</v>
      </c>
      <c r="Q13" s="37">
        <v>50</v>
      </c>
      <c r="R13" s="37">
        <v>411</v>
      </c>
      <c r="S13" s="37">
        <v>473</v>
      </c>
      <c r="T13" s="37">
        <v>498</v>
      </c>
      <c r="U13" s="37">
        <v>471</v>
      </c>
      <c r="V13" s="37">
        <v>492</v>
      </c>
      <c r="W13" s="37">
        <v>93</v>
      </c>
      <c r="X13" s="37">
        <v>116</v>
      </c>
      <c r="Y13" s="37">
        <v>120</v>
      </c>
      <c r="Z13" s="37">
        <v>107</v>
      </c>
      <c r="AA13" s="37">
        <v>116</v>
      </c>
      <c r="AB13" s="37">
        <v>53</v>
      </c>
      <c r="AC13" s="37">
        <v>70</v>
      </c>
      <c r="AD13" s="37">
        <v>62</v>
      </c>
      <c r="AE13" s="37">
        <v>60</v>
      </c>
      <c r="AF13" s="37">
        <v>73</v>
      </c>
      <c r="AG13" s="38">
        <v>26.548672566371685</v>
      </c>
      <c r="AH13" s="38">
        <v>24.427480916030532</v>
      </c>
      <c r="AI13" s="38">
        <v>23.52941176470588</v>
      </c>
      <c r="AJ13" s="38">
        <v>23.134328358208954</v>
      </c>
      <c r="AK13" s="38">
        <v>39.370078740157481</v>
      </c>
      <c r="AL13" s="38">
        <v>56.98924731182796</v>
      </c>
      <c r="AM13" s="38">
        <v>60.344827586206897</v>
      </c>
      <c r="AN13" s="38">
        <v>51.666666666666671</v>
      </c>
      <c r="AO13" s="38">
        <v>56.074766355140184</v>
      </c>
      <c r="AP13" s="38">
        <v>62.931034482758619</v>
      </c>
    </row>
    <row r="14" spans="1:47">
      <c r="A14" s="37" t="s">
        <v>10</v>
      </c>
      <c r="B14" s="37" t="s">
        <v>10</v>
      </c>
      <c r="C14" s="37">
        <v>464</v>
      </c>
      <c r="D14" s="37">
        <v>520</v>
      </c>
      <c r="E14" s="37">
        <v>545</v>
      </c>
      <c r="F14" s="37">
        <v>534</v>
      </c>
      <c r="G14" s="37">
        <v>535</v>
      </c>
      <c r="H14" s="37">
        <v>113</v>
      </c>
      <c r="I14" s="37">
        <v>131</v>
      </c>
      <c r="J14" s="37">
        <v>136</v>
      </c>
      <c r="K14" s="37">
        <v>134</v>
      </c>
      <c r="L14" s="37">
        <v>127</v>
      </c>
      <c r="M14" s="37">
        <v>30</v>
      </c>
      <c r="N14" s="37">
        <v>32</v>
      </c>
      <c r="O14" s="37">
        <v>32</v>
      </c>
      <c r="P14" s="37">
        <v>31</v>
      </c>
      <c r="Q14" s="37">
        <v>50</v>
      </c>
      <c r="R14" s="37">
        <v>411</v>
      </c>
      <c r="S14" s="37">
        <v>473</v>
      </c>
      <c r="T14" s="37">
        <v>498</v>
      </c>
      <c r="U14" s="37">
        <v>471</v>
      </c>
      <c r="V14" s="37">
        <v>492</v>
      </c>
      <c r="W14" s="37">
        <v>93</v>
      </c>
      <c r="X14" s="37">
        <v>116</v>
      </c>
      <c r="Y14" s="37">
        <v>120</v>
      </c>
      <c r="Z14" s="37">
        <v>107</v>
      </c>
      <c r="AA14" s="37">
        <v>116</v>
      </c>
      <c r="AB14" s="37">
        <v>53</v>
      </c>
      <c r="AC14" s="37">
        <v>70</v>
      </c>
      <c r="AD14" s="37">
        <v>62</v>
      </c>
      <c r="AE14" s="37">
        <v>60</v>
      </c>
      <c r="AF14" s="37">
        <v>73</v>
      </c>
      <c r="AG14" s="38">
        <v>26.548672566371685</v>
      </c>
      <c r="AH14" s="38">
        <v>24.427480916030532</v>
      </c>
      <c r="AI14" s="38">
        <v>23.52941176470588</v>
      </c>
      <c r="AJ14" s="38">
        <v>23.134328358208954</v>
      </c>
      <c r="AK14" s="38">
        <v>39.370078740157481</v>
      </c>
      <c r="AL14" s="38">
        <v>56.98924731182796</v>
      </c>
      <c r="AM14" s="38">
        <v>60.344827586206897</v>
      </c>
      <c r="AN14" s="38">
        <v>51.666666666666671</v>
      </c>
      <c r="AO14" s="38">
        <v>56.074766355140184</v>
      </c>
      <c r="AP14" s="38">
        <v>62.931034482758619</v>
      </c>
    </row>
    <row r="15" spans="1:47">
      <c r="A15" s="37" t="s">
        <v>9</v>
      </c>
      <c r="B15" s="37" t="s">
        <v>28</v>
      </c>
      <c r="C15" s="37">
        <v>595</v>
      </c>
      <c r="D15" s="37">
        <v>570</v>
      </c>
      <c r="E15" s="37">
        <v>689</v>
      </c>
      <c r="F15" s="37">
        <v>643</v>
      </c>
      <c r="G15" s="37">
        <v>603</v>
      </c>
      <c r="H15" s="37">
        <v>149</v>
      </c>
      <c r="I15" s="37">
        <v>170</v>
      </c>
      <c r="J15" s="37">
        <v>194</v>
      </c>
      <c r="K15" s="37">
        <v>190</v>
      </c>
      <c r="L15" s="37">
        <v>177</v>
      </c>
      <c r="M15" s="37">
        <v>34</v>
      </c>
      <c r="N15" s="37">
        <v>55</v>
      </c>
      <c r="O15" s="37">
        <v>66</v>
      </c>
      <c r="P15" s="37">
        <v>62</v>
      </c>
      <c r="Q15" s="37">
        <v>55</v>
      </c>
      <c r="R15" s="37">
        <v>528</v>
      </c>
      <c r="S15" s="37">
        <v>495</v>
      </c>
      <c r="T15" s="37">
        <v>605</v>
      </c>
      <c r="U15" s="37">
        <v>568</v>
      </c>
      <c r="V15" s="37">
        <v>533</v>
      </c>
      <c r="W15" s="37">
        <v>122</v>
      </c>
      <c r="X15" s="37">
        <v>139</v>
      </c>
      <c r="Y15" s="37">
        <v>160</v>
      </c>
      <c r="Z15" s="37">
        <v>155</v>
      </c>
      <c r="AA15" s="37">
        <v>146</v>
      </c>
      <c r="AB15" s="37">
        <v>71</v>
      </c>
      <c r="AC15" s="37">
        <v>98</v>
      </c>
      <c r="AD15" s="37">
        <v>127</v>
      </c>
      <c r="AE15" s="37">
        <v>124</v>
      </c>
      <c r="AF15" s="37">
        <v>119</v>
      </c>
      <c r="AG15" s="38">
        <v>22.818791946308725</v>
      </c>
      <c r="AH15" s="38">
        <v>32.352941176470587</v>
      </c>
      <c r="AI15" s="38">
        <v>34.020618556701031</v>
      </c>
      <c r="AJ15" s="38">
        <v>32.631578947368425</v>
      </c>
      <c r="AK15" s="38">
        <v>31.073446327683619</v>
      </c>
      <c r="AL15" s="38">
        <v>58.196721311475407</v>
      </c>
      <c r="AM15" s="38">
        <v>70.503597122302153</v>
      </c>
      <c r="AN15" s="38">
        <v>79.375</v>
      </c>
      <c r="AO15" s="38">
        <v>80</v>
      </c>
      <c r="AP15" s="38">
        <v>81.506849315068493</v>
      </c>
    </row>
    <row r="16" spans="1:47">
      <c r="A16" s="37" t="s">
        <v>9</v>
      </c>
      <c r="B16" s="37" t="s">
        <v>30</v>
      </c>
      <c r="C16" s="37">
        <v>80</v>
      </c>
      <c r="D16" s="37">
        <v>107</v>
      </c>
      <c r="E16" s="37">
        <v>132</v>
      </c>
      <c r="F16" s="37">
        <v>160</v>
      </c>
      <c r="G16" s="37">
        <v>175</v>
      </c>
      <c r="H16" s="37">
        <v>17</v>
      </c>
      <c r="I16" s="37">
        <v>27</v>
      </c>
      <c r="J16" s="37">
        <v>33</v>
      </c>
      <c r="K16" s="37">
        <v>45</v>
      </c>
      <c r="L16" s="37">
        <v>37</v>
      </c>
      <c r="M16" s="37">
        <v>7</v>
      </c>
      <c r="N16" s="37">
        <v>11</v>
      </c>
      <c r="O16" s="37">
        <v>10</v>
      </c>
      <c r="P16" s="37">
        <v>17</v>
      </c>
      <c r="Q16" s="37">
        <v>14</v>
      </c>
      <c r="R16" s="37">
        <v>69</v>
      </c>
      <c r="S16" s="37">
        <v>89</v>
      </c>
      <c r="T16" s="37">
        <v>116</v>
      </c>
      <c r="U16" s="37">
        <v>145</v>
      </c>
      <c r="V16" s="37">
        <v>156</v>
      </c>
      <c r="W16" s="37">
        <v>14</v>
      </c>
      <c r="X16" s="37">
        <v>14</v>
      </c>
      <c r="Y16" s="37">
        <v>26</v>
      </c>
      <c r="Z16" s="37">
        <v>39</v>
      </c>
      <c r="AA16" s="37">
        <v>30</v>
      </c>
      <c r="AB16" s="37">
        <v>10</v>
      </c>
      <c r="AC16" s="37">
        <v>12</v>
      </c>
      <c r="AD16" s="37">
        <v>13</v>
      </c>
      <c r="AE16" s="37">
        <v>26</v>
      </c>
      <c r="AF16" s="37">
        <v>21</v>
      </c>
      <c r="AG16" s="38">
        <v>41.17647058823529</v>
      </c>
      <c r="AH16" s="38">
        <v>40.74074074074074</v>
      </c>
      <c r="AI16" s="38">
        <v>30.303030303030305</v>
      </c>
      <c r="AJ16" s="38">
        <v>37.777777777777779</v>
      </c>
      <c r="AK16" s="38">
        <v>37.837837837837839</v>
      </c>
      <c r="AL16" s="38">
        <v>71.428571428571431</v>
      </c>
      <c r="AM16" s="38">
        <v>85.714285714285708</v>
      </c>
      <c r="AN16" s="38">
        <v>50</v>
      </c>
      <c r="AO16" s="38">
        <v>66.666666666666657</v>
      </c>
      <c r="AP16" s="38">
        <v>70</v>
      </c>
    </row>
    <row r="17" spans="1:42">
      <c r="A17" s="37" t="s">
        <v>9</v>
      </c>
      <c r="B17" s="37" t="s">
        <v>9</v>
      </c>
      <c r="C17" s="37">
        <v>675</v>
      </c>
      <c r="D17" s="37">
        <v>677</v>
      </c>
      <c r="E17" s="37">
        <v>821</v>
      </c>
      <c r="F17" s="37">
        <v>803</v>
      </c>
      <c r="G17" s="37">
        <v>778</v>
      </c>
      <c r="H17" s="37">
        <v>166</v>
      </c>
      <c r="I17" s="37">
        <v>197</v>
      </c>
      <c r="J17" s="37">
        <v>227</v>
      </c>
      <c r="K17" s="37">
        <v>235</v>
      </c>
      <c r="L17" s="37">
        <v>214</v>
      </c>
      <c r="M17" s="37">
        <v>41</v>
      </c>
      <c r="N17" s="37">
        <v>66</v>
      </c>
      <c r="O17" s="37">
        <v>76</v>
      </c>
      <c r="P17" s="37">
        <v>79</v>
      </c>
      <c r="Q17" s="37">
        <v>69</v>
      </c>
      <c r="R17" s="37">
        <v>597</v>
      </c>
      <c r="S17" s="37">
        <v>584</v>
      </c>
      <c r="T17" s="37">
        <v>721</v>
      </c>
      <c r="U17" s="37">
        <v>713</v>
      </c>
      <c r="V17" s="37">
        <v>689</v>
      </c>
      <c r="W17" s="37">
        <v>136</v>
      </c>
      <c r="X17" s="37">
        <v>153</v>
      </c>
      <c r="Y17" s="37">
        <v>186</v>
      </c>
      <c r="Z17" s="37">
        <v>194</v>
      </c>
      <c r="AA17" s="37">
        <v>176</v>
      </c>
      <c r="AB17" s="37">
        <v>81</v>
      </c>
      <c r="AC17" s="37">
        <v>110</v>
      </c>
      <c r="AD17" s="37">
        <v>140</v>
      </c>
      <c r="AE17" s="37">
        <v>150</v>
      </c>
      <c r="AF17" s="37">
        <v>140</v>
      </c>
      <c r="AG17" s="38">
        <v>24.69879518072289</v>
      </c>
      <c r="AH17" s="38">
        <v>33.502538071065992</v>
      </c>
      <c r="AI17" s="38">
        <v>33.480176211453745</v>
      </c>
      <c r="AJ17" s="38">
        <v>33.617021276595743</v>
      </c>
      <c r="AK17" s="38">
        <v>32.242990654205606</v>
      </c>
      <c r="AL17" s="38">
        <v>59.558823529411761</v>
      </c>
      <c r="AM17" s="38">
        <v>71.895424836601308</v>
      </c>
      <c r="AN17" s="38">
        <v>75.268817204301072</v>
      </c>
      <c r="AO17" s="38">
        <v>77.319587628865989</v>
      </c>
      <c r="AP17" s="38">
        <v>79.545454545454547</v>
      </c>
    </row>
    <row r="18" spans="1:42">
      <c r="A18" s="37" t="s">
        <v>15</v>
      </c>
      <c r="B18" s="37" t="s">
        <v>32</v>
      </c>
      <c r="C18" s="37">
        <v>567</v>
      </c>
      <c r="D18" s="37">
        <v>541</v>
      </c>
      <c r="E18" s="37">
        <v>578</v>
      </c>
      <c r="F18" s="37">
        <v>718</v>
      </c>
      <c r="G18" s="37">
        <v>791</v>
      </c>
      <c r="H18" s="37">
        <v>140</v>
      </c>
      <c r="I18" s="37">
        <v>96</v>
      </c>
      <c r="J18" s="37">
        <v>135</v>
      </c>
      <c r="K18" s="37">
        <v>179</v>
      </c>
      <c r="L18" s="37">
        <v>184</v>
      </c>
      <c r="M18" s="37">
        <v>37</v>
      </c>
      <c r="N18" s="37">
        <v>27</v>
      </c>
      <c r="O18" s="37">
        <v>36</v>
      </c>
      <c r="P18" s="37">
        <v>50</v>
      </c>
      <c r="Q18" s="37">
        <v>68</v>
      </c>
      <c r="R18" s="37">
        <v>515</v>
      </c>
      <c r="S18" s="37">
        <v>504</v>
      </c>
      <c r="T18" s="37">
        <v>531</v>
      </c>
      <c r="U18" s="37">
        <v>662</v>
      </c>
      <c r="V18" s="37">
        <v>719</v>
      </c>
      <c r="W18" s="37">
        <v>113</v>
      </c>
      <c r="X18" s="37">
        <v>77</v>
      </c>
      <c r="Y18" s="37">
        <v>108</v>
      </c>
      <c r="Z18" s="37">
        <v>152</v>
      </c>
      <c r="AA18" s="37">
        <v>150</v>
      </c>
      <c r="AB18" s="37">
        <v>64</v>
      </c>
      <c r="AC18" s="37">
        <v>44</v>
      </c>
      <c r="AD18" s="37">
        <v>66</v>
      </c>
      <c r="AE18" s="37">
        <v>106</v>
      </c>
      <c r="AF18" s="37">
        <v>98</v>
      </c>
      <c r="AG18" s="38">
        <v>26.428571428571431</v>
      </c>
      <c r="AH18" s="38">
        <v>28.125</v>
      </c>
      <c r="AI18" s="38">
        <v>26.666666666666668</v>
      </c>
      <c r="AJ18" s="38">
        <v>27.932960893854748</v>
      </c>
      <c r="AK18" s="38">
        <v>36.95652173913043</v>
      </c>
      <c r="AL18" s="38">
        <v>56.637168141592923</v>
      </c>
      <c r="AM18" s="38">
        <v>57.142857142857139</v>
      </c>
      <c r="AN18" s="38">
        <v>61.111111111111114</v>
      </c>
      <c r="AO18" s="38">
        <v>69.73684210526315</v>
      </c>
      <c r="AP18" s="38">
        <v>65.333333333333329</v>
      </c>
    </row>
    <row r="19" spans="1:42">
      <c r="A19" s="37" t="s">
        <v>15</v>
      </c>
      <c r="B19" s="37" t="s">
        <v>33</v>
      </c>
      <c r="C19" s="37">
        <v>204</v>
      </c>
      <c r="D19" s="37">
        <v>243</v>
      </c>
      <c r="E19" s="37">
        <v>272</v>
      </c>
      <c r="F19" s="37">
        <v>245</v>
      </c>
      <c r="G19" s="37">
        <v>229</v>
      </c>
      <c r="H19" s="37">
        <v>43</v>
      </c>
      <c r="I19" s="37">
        <v>48</v>
      </c>
      <c r="J19" s="37">
        <v>68</v>
      </c>
      <c r="K19" s="37">
        <v>51</v>
      </c>
      <c r="L19" s="37">
        <v>61</v>
      </c>
      <c r="M19" s="37">
        <v>11</v>
      </c>
      <c r="N19" s="37">
        <v>15</v>
      </c>
      <c r="O19" s="37">
        <v>22</v>
      </c>
      <c r="P19" s="37">
        <v>19</v>
      </c>
      <c r="Q19" s="37">
        <v>25</v>
      </c>
      <c r="R19" s="37">
        <v>188</v>
      </c>
      <c r="S19" s="37">
        <v>226</v>
      </c>
      <c r="T19" s="37">
        <v>255</v>
      </c>
      <c r="U19" s="37">
        <v>233</v>
      </c>
      <c r="V19" s="37">
        <v>219</v>
      </c>
      <c r="W19" s="37">
        <v>36</v>
      </c>
      <c r="X19" s="37">
        <v>38</v>
      </c>
      <c r="Y19" s="37">
        <v>58</v>
      </c>
      <c r="Z19" s="37">
        <v>42</v>
      </c>
      <c r="AA19" s="37">
        <v>55</v>
      </c>
      <c r="AB19" s="37">
        <v>8</v>
      </c>
      <c r="AC19" s="37">
        <v>11</v>
      </c>
      <c r="AD19" s="37">
        <v>26</v>
      </c>
      <c r="AE19" s="37">
        <v>16</v>
      </c>
      <c r="AF19" s="37">
        <v>37</v>
      </c>
      <c r="AG19" s="38">
        <v>25.581395348837212</v>
      </c>
      <c r="AH19" s="38">
        <v>31.25</v>
      </c>
      <c r="AI19" s="38">
        <v>32.352941176470587</v>
      </c>
      <c r="AJ19" s="38">
        <v>37.254901960784316</v>
      </c>
      <c r="AK19" s="38">
        <v>40.983606557377051</v>
      </c>
      <c r="AL19" s="38">
        <v>22.222222222222221</v>
      </c>
      <c r="AM19" s="38">
        <v>28.947368421052634</v>
      </c>
      <c r="AN19" s="38">
        <v>44.827586206896555</v>
      </c>
      <c r="AO19" s="38">
        <v>38.095238095238095</v>
      </c>
      <c r="AP19" s="38">
        <v>67.272727272727266</v>
      </c>
    </row>
    <row r="20" spans="1:42">
      <c r="A20" s="37" t="s">
        <v>15</v>
      </c>
      <c r="B20" s="37" t="s">
        <v>71</v>
      </c>
      <c r="C20" s="37">
        <v>1162</v>
      </c>
      <c r="D20" s="37">
        <v>1263</v>
      </c>
      <c r="E20" s="37">
        <v>1131</v>
      </c>
      <c r="F20" s="37">
        <v>1200</v>
      </c>
      <c r="G20" s="37">
        <v>1283</v>
      </c>
      <c r="H20" s="37">
        <v>302</v>
      </c>
      <c r="I20" s="37">
        <v>314</v>
      </c>
      <c r="J20" s="37">
        <v>291</v>
      </c>
      <c r="K20" s="37">
        <v>300</v>
      </c>
      <c r="L20" s="37">
        <v>273</v>
      </c>
      <c r="M20" s="37">
        <v>48</v>
      </c>
      <c r="N20" s="37">
        <v>67</v>
      </c>
      <c r="O20" s="37">
        <v>57</v>
      </c>
      <c r="P20" s="37">
        <v>77</v>
      </c>
      <c r="Q20" s="37">
        <v>73</v>
      </c>
      <c r="R20" s="37">
        <v>1037</v>
      </c>
      <c r="S20" s="37">
        <v>1150</v>
      </c>
      <c r="T20" s="37">
        <v>992</v>
      </c>
      <c r="U20" s="37">
        <v>1098</v>
      </c>
      <c r="V20" s="37">
        <v>1159</v>
      </c>
      <c r="W20" s="37">
        <v>234</v>
      </c>
      <c r="X20" s="37">
        <v>256</v>
      </c>
      <c r="Y20" s="37">
        <v>222</v>
      </c>
      <c r="Z20" s="37">
        <v>250</v>
      </c>
      <c r="AA20" s="37">
        <v>215</v>
      </c>
      <c r="AB20" s="37">
        <v>136</v>
      </c>
      <c r="AC20" s="37">
        <v>165</v>
      </c>
      <c r="AD20" s="37">
        <v>149</v>
      </c>
      <c r="AE20" s="37">
        <v>200</v>
      </c>
      <c r="AF20" s="37">
        <v>178</v>
      </c>
      <c r="AG20" s="38">
        <v>15.894039735099339</v>
      </c>
      <c r="AH20" s="38">
        <v>21.337579617834397</v>
      </c>
      <c r="AI20" s="38">
        <v>19.587628865979383</v>
      </c>
      <c r="AJ20" s="38">
        <v>25.666666666666664</v>
      </c>
      <c r="AK20" s="38">
        <v>26.739926739926741</v>
      </c>
      <c r="AL20" s="38">
        <v>58.119658119658126</v>
      </c>
      <c r="AM20" s="38">
        <v>64.453125</v>
      </c>
      <c r="AN20" s="38">
        <v>67.117117117117118</v>
      </c>
      <c r="AO20" s="38">
        <v>80</v>
      </c>
      <c r="AP20" s="38">
        <v>82.790697674418595</v>
      </c>
    </row>
    <row r="21" spans="1:42">
      <c r="A21" s="37" t="s">
        <v>15</v>
      </c>
      <c r="B21" s="37" t="s">
        <v>34</v>
      </c>
      <c r="C21" s="37">
        <v>413</v>
      </c>
      <c r="D21" s="37">
        <v>414</v>
      </c>
      <c r="E21" s="37">
        <v>377</v>
      </c>
      <c r="F21" s="37">
        <v>415</v>
      </c>
      <c r="G21" s="37">
        <v>450</v>
      </c>
      <c r="H21" s="37">
        <v>113</v>
      </c>
      <c r="I21" s="37">
        <v>92</v>
      </c>
      <c r="J21" s="37">
        <v>90</v>
      </c>
      <c r="K21" s="37">
        <v>104</v>
      </c>
      <c r="L21" s="37">
        <v>122</v>
      </c>
      <c r="M21" s="37">
        <v>27</v>
      </c>
      <c r="N21" s="37">
        <v>19</v>
      </c>
      <c r="O21" s="37">
        <v>24</v>
      </c>
      <c r="P21" s="37">
        <v>34</v>
      </c>
      <c r="Q21" s="37">
        <v>27</v>
      </c>
      <c r="R21" s="37">
        <v>373</v>
      </c>
      <c r="S21" s="37">
        <v>379</v>
      </c>
      <c r="T21" s="37">
        <v>351</v>
      </c>
      <c r="U21" s="37">
        <v>382</v>
      </c>
      <c r="V21" s="37">
        <v>414</v>
      </c>
      <c r="W21" s="37">
        <v>90</v>
      </c>
      <c r="X21" s="37">
        <v>75</v>
      </c>
      <c r="Y21" s="37">
        <v>77</v>
      </c>
      <c r="Z21" s="37">
        <v>86</v>
      </c>
      <c r="AA21" s="37">
        <v>99</v>
      </c>
      <c r="AB21" s="37">
        <v>29</v>
      </c>
      <c r="AC21" s="37">
        <v>31</v>
      </c>
      <c r="AD21" s="37">
        <v>43</v>
      </c>
      <c r="AE21" s="37">
        <v>47</v>
      </c>
      <c r="AF21" s="37">
        <v>53</v>
      </c>
      <c r="AG21" s="38">
        <v>23.893805309734514</v>
      </c>
      <c r="AH21" s="38">
        <v>20.652173913043477</v>
      </c>
      <c r="AI21" s="38">
        <v>26.666666666666668</v>
      </c>
      <c r="AJ21" s="38">
        <v>32.692307692307693</v>
      </c>
      <c r="AK21" s="38">
        <v>22.131147540983605</v>
      </c>
      <c r="AL21" s="38">
        <v>32.222222222222221</v>
      </c>
      <c r="AM21" s="38">
        <v>41.333333333333336</v>
      </c>
      <c r="AN21" s="38">
        <v>55.844155844155843</v>
      </c>
      <c r="AO21" s="38">
        <v>54.651162790697668</v>
      </c>
      <c r="AP21" s="38">
        <v>53.535353535353536</v>
      </c>
    </row>
    <row r="22" spans="1:42">
      <c r="A22" s="37" t="s">
        <v>15</v>
      </c>
      <c r="B22" s="37" t="s">
        <v>15</v>
      </c>
      <c r="C22" s="37">
        <v>2346</v>
      </c>
      <c r="D22" s="37">
        <v>2461</v>
      </c>
      <c r="E22" s="37">
        <v>2358</v>
      </c>
      <c r="F22" s="37">
        <v>2578</v>
      </c>
      <c r="G22" s="37">
        <v>2753</v>
      </c>
      <c r="H22" s="37">
        <v>598</v>
      </c>
      <c r="I22" s="37">
        <v>550</v>
      </c>
      <c r="J22" s="37">
        <v>584</v>
      </c>
      <c r="K22" s="37">
        <v>634</v>
      </c>
      <c r="L22" s="37">
        <v>640</v>
      </c>
      <c r="M22" s="37">
        <v>123</v>
      </c>
      <c r="N22" s="37">
        <v>128</v>
      </c>
      <c r="O22" s="37">
        <v>139</v>
      </c>
      <c r="P22" s="37">
        <v>180</v>
      </c>
      <c r="Q22" s="37">
        <v>193</v>
      </c>
      <c r="R22" s="37">
        <v>2113</v>
      </c>
      <c r="S22" s="37">
        <v>2259</v>
      </c>
      <c r="T22" s="37">
        <v>2129</v>
      </c>
      <c r="U22" s="37">
        <v>2375</v>
      </c>
      <c r="V22" s="37">
        <v>2511</v>
      </c>
      <c r="W22" s="37">
        <v>473</v>
      </c>
      <c r="X22" s="37">
        <v>446</v>
      </c>
      <c r="Y22" s="37">
        <v>465</v>
      </c>
      <c r="Z22" s="37">
        <v>530</v>
      </c>
      <c r="AA22" s="37">
        <v>519</v>
      </c>
      <c r="AB22" s="37">
        <v>237</v>
      </c>
      <c r="AC22" s="37">
        <v>251</v>
      </c>
      <c r="AD22" s="37">
        <v>284</v>
      </c>
      <c r="AE22" s="37">
        <v>369</v>
      </c>
      <c r="AF22" s="37">
        <v>366</v>
      </c>
      <c r="AG22" s="38">
        <v>20.568561872909701</v>
      </c>
      <c r="AH22" s="38">
        <v>23.272727272727273</v>
      </c>
      <c r="AI22" s="38">
        <v>23.801369863013701</v>
      </c>
      <c r="AJ22" s="38">
        <v>28.391167192429023</v>
      </c>
      <c r="AK22" s="38">
        <v>30.15625</v>
      </c>
      <c r="AL22" s="38">
        <v>50.105708245243129</v>
      </c>
      <c r="AM22" s="38">
        <v>56.278026905829591</v>
      </c>
      <c r="AN22" s="38">
        <v>61.075268817204297</v>
      </c>
      <c r="AO22" s="38">
        <v>69.622641509433961</v>
      </c>
      <c r="AP22" s="38">
        <v>70.520231213872833</v>
      </c>
    </row>
    <row r="23" spans="1:42">
      <c r="A23" s="37" t="s">
        <v>11</v>
      </c>
      <c r="B23" s="37" t="s">
        <v>35</v>
      </c>
      <c r="C23" s="37">
        <v>35</v>
      </c>
      <c r="D23" s="37">
        <v>31</v>
      </c>
      <c r="E23" s="37">
        <v>31</v>
      </c>
      <c r="F23" s="37">
        <v>33</v>
      </c>
      <c r="G23" s="37">
        <v>31</v>
      </c>
      <c r="H23" s="37">
        <v>6</v>
      </c>
      <c r="I23" s="37">
        <v>3</v>
      </c>
      <c r="J23" s="37">
        <v>0</v>
      </c>
      <c r="K23" s="37">
        <v>4</v>
      </c>
      <c r="L23" s="37">
        <v>4</v>
      </c>
      <c r="M23" s="37">
        <v>1</v>
      </c>
      <c r="N23" s="37">
        <v>2</v>
      </c>
      <c r="O23" s="37">
        <v>0</v>
      </c>
      <c r="P23" s="37">
        <v>1</v>
      </c>
      <c r="Q23" s="37">
        <v>1</v>
      </c>
      <c r="R23" s="37">
        <v>29</v>
      </c>
      <c r="S23" s="37">
        <v>23</v>
      </c>
      <c r="T23" s="37">
        <v>26</v>
      </c>
      <c r="U23" s="37">
        <v>29</v>
      </c>
      <c r="V23" s="37">
        <v>28</v>
      </c>
      <c r="W23" s="37">
        <v>5</v>
      </c>
      <c r="X23" s="37">
        <v>3</v>
      </c>
      <c r="Y23" s="37">
        <v>0</v>
      </c>
      <c r="Z23" s="37">
        <v>4</v>
      </c>
      <c r="AA23" s="37">
        <v>2</v>
      </c>
      <c r="AB23" s="37">
        <v>1</v>
      </c>
      <c r="AC23" s="37">
        <v>1</v>
      </c>
      <c r="AD23" s="37">
        <v>0</v>
      </c>
      <c r="AE23" s="37">
        <v>3</v>
      </c>
      <c r="AF23" s="37">
        <v>2</v>
      </c>
      <c r="AG23" s="38">
        <v>16.666666666666664</v>
      </c>
      <c r="AH23" s="38">
        <v>66.666666666666657</v>
      </c>
      <c r="AI23" s="38"/>
      <c r="AJ23" s="38">
        <v>25</v>
      </c>
      <c r="AK23" s="38">
        <v>25</v>
      </c>
      <c r="AL23" s="38">
        <v>20</v>
      </c>
      <c r="AM23" s="38">
        <v>33.333333333333329</v>
      </c>
      <c r="AN23" s="38"/>
      <c r="AO23" s="38">
        <v>75</v>
      </c>
      <c r="AP23" s="38">
        <v>100</v>
      </c>
    </row>
    <row r="24" spans="1:42">
      <c r="A24" s="37" t="s">
        <v>11</v>
      </c>
      <c r="B24" s="37" t="s">
        <v>36</v>
      </c>
      <c r="C24" s="37">
        <v>68</v>
      </c>
      <c r="D24" s="37">
        <v>81</v>
      </c>
      <c r="E24" s="37">
        <v>81</v>
      </c>
      <c r="F24" s="37">
        <v>70</v>
      </c>
      <c r="G24" s="37">
        <v>57</v>
      </c>
      <c r="H24" s="37">
        <v>7</v>
      </c>
      <c r="I24" s="37">
        <v>5</v>
      </c>
      <c r="J24" s="37">
        <v>14</v>
      </c>
      <c r="K24" s="37">
        <v>12</v>
      </c>
      <c r="L24" s="37">
        <v>11</v>
      </c>
      <c r="M24" s="37">
        <v>1</v>
      </c>
      <c r="N24" s="37">
        <v>1</v>
      </c>
      <c r="O24" s="37">
        <v>6</v>
      </c>
      <c r="P24" s="37">
        <v>1</v>
      </c>
      <c r="Q24" s="37">
        <v>3</v>
      </c>
      <c r="R24" s="37">
        <v>64</v>
      </c>
      <c r="S24" s="37">
        <v>77</v>
      </c>
      <c r="T24" s="37">
        <v>78</v>
      </c>
      <c r="U24" s="37">
        <v>65</v>
      </c>
      <c r="V24" s="37">
        <v>53</v>
      </c>
      <c r="W24" s="37">
        <v>5</v>
      </c>
      <c r="X24" s="37">
        <v>4</v>
      </c>
      <c r="Y24" s="37">
        <v>14</v>
      </c>
      <c r="Z24" s="37">
        <v>12</v>
      </c>
      <c r="AA24" s="37">
        <v>11</v>
      </c>
      <c r="AB24" s="37">
        <v>3</v>
      </c>
      <c r="AC24" s="37">
        <v>2</v>
      </c>
      <c r="AD24" s="37">
        <v>9</v>
      </c>
      <c r="AE24" s="37">
        <v>10</v>
      </c>
      <c r="AF24" s="37">
        <v>10</v>
      </c>
      <c r="AG24" s="38">
        <v>14.285714285714285</v>
      </c>
      <c r="AH24" s="38">
        <v>20</v>
      </c>
      <c r="AI24" s="38">
        <v>42.857142857142854</v>
      </c>
      <c r="AJ24" s="38">
        <v>8.3333333333333321</v>
      </c>
      <c r="AK24" s="38">
        <v>27.27272727272727</v>
      </c>
      <c r="AL24" s="38">
        <v>60</v>
      </c>
      <c r="AM24" s="38">
        <v>50</v>
      </c>
      <c r="AN24" s="38">
        <v>64.285714285714292</v>
      </c>
      <c r="AO24" s="38">
        <v>83.333333333333343</v>
      </c>
      <c r="AP24" s="38">
        <v>90.909090909090907</v>
      </c>
    </row>
    <row r="25" spans="1:42">
      <c r="A25" s="37" t="s">
        <v>11</v>
      </c>
      <c r="B25" s="37" t="s">
        <v>37</v>
      </c>
      <c r="C25" s="37">
        <v>52</v>
      </c>
      <c r="D25" s="37">
        <v>58</v>
      </c>
      <c r="E25" s="37">
        <v>46</v>
      </c>
      <c r="F25" s="37">
        <v>70</v>
      </c>
      <c r="G25" s="37">
        <v>48</v>
      </c>
      <c r="H25" s="37">
        <v>10</v>
      </c>
      <c r="I25" s="37">
        <v>20</v>
      </c>
      <c r="J25" s="37">
        <v>8</v>
      </c>
      <c r="K25" s="37">
        <v>25</v>
      </c>
      <c r="L25" s="37">
        <v>13</v>
      </c>
      <c r="M25" s="37">
        <v>1</v>
      </c>
      <c r="N25" s="37">
        <v>5</v>
      </c>
      <c r="O25" s="37">
        <v>2</v>
      </c>
      <c r="P25" s="37">
        <v>10</v>
      </c>
      <c r="Q25" s="37">
        <v>5</v>
      </c>
      <c r="R25" s="37">
        <v>41</v>
      </c>
      <c r="S25" s="37">
        <v>53</v>
      </c>
      <c r="T25" s="37">
        <v>42</v>
      </c>
      <c r="U25" s="37">
        <v>63</v>
      </c>
      <c r="V25" s="37">
        <v>45</v>
      </c>
      <c r="W25" s="37">
        <v>6</v>
      </c>
      <c r="X25" s="37">
        <v>18</v>
      </c>
      <c r="Y25" s="37">
        <v>7</v>
      </c>
      <c r="Z25" s="37">
        <v>19</v>
      </c>
      <c r="AA25" s="37">
        <v>12</v>
      </c>
      <c r="AB25" s="37">
        <v>3</v>
      </c>
      <c r="AC25" s="37">
        <v>8</v>
      </c>
      <c r="AD25" s="37">
        <v>3</v>
      </c>
      <c r="AE25" s="37">
        <v>17</v>
      </c>
      <c r="AF25" s="37">
        <v>7</v>
      </c>
      <c r="AG25" s="38">
        <v>10</v>
      </c>
      <c r="AH25" s="38">
        <v>25</v>
      </c>
      <c r="AI25" s="38">
        <v>25</v>
      </c>
      <c r="AJ25" s="38">
        <v>40</v>
      </c>
      <c r="AK25" s="38">
        <v>38.461538461538467</v>
      </c>
      <c r="AL25" s="38">
        <v>50</v>
      </c>
      <c r="AM25" s="38">
        <v>44.444444444444443</v>
      </c>
      <c r="AN25" s="38">
        <v>42.857142857142854</v>
      </c>
      <c r="AO25" s="38">
        <v>89.473684210526315</v>
      </c>
      <c r="AP25" s="38">
        <v>58.333333333333336</v>
      </c>
    </row>
    <row r="26" spans="1:42">
      <c r="A26" s="37" t="s">
        <v>11</v>
      </c>
      <c r="B26" s="37" t="s">
        <v>39</v>
      </c>
      <c r="C26" s="37">
        <v>331</v>
      </c>
      <c r="D26" s="37">
        <v>327</v>
      </c>
      <c r="E26" s="37">
        <v>361</v>
      </c>
      <c r="F26" s="37">
        <v>302</v>
      </c>
      <c r="G26" s="37">
        <v>336</v>
      </c>
      <c r="H26" s="37">
        <v>71</v>
      </c>
      <c r="I26" s="37">
        <v>56</v>
      </c>
      <c r="J26" s="37">
        <v>55</v>
      </c>
      <c r="K26" s="37">
        <v>61</v>
      </c>
      <c r="L26" s="37">
        <v>62</v>
      </c>
      <c r="M26" s="37">
        <v>17</v>
      </c>
      <c r="N26" s="37">
        <v>10</v>
      </c>
      <c r="O26" s="37">
        <v>17</v>
      </c>
      <c r="P26" s="37">
        <v>25</v>
      </c>
      <c r="Q26" s="37">
        <v>26</v>
      </c>
      <c r="R26" s="37">
        <v>296</v>
      </c>
      <c r="S26" s="37">
        <v>295</v>
      </c>
      <c r="T26" s="37">
        <v>324</v>
      </c>
      <c r="U26" s="37">
        <v>267</v>
      </c>
      <c r="V26" s="37">
        <v>304</v>
      </c>
      <c r="W26" s="37">
        <v>58</v>
      </c>
      <c r="X26" s="37">
        <v>48</v>
      </c>
      <c r="Y26" s="37">
        <v>48</v>
      </c>
      <c r="Z26" s="37">
        <v>44</v>
      </c>
      <c r="AA26" s="37">
        <v>50</v>
      </c>
      <c r="AB26" s="37">
        <v>28</v>
      </c>
      <c r="AC26" s="37">
        <v>25</v>
      </c>
      <c r="AD26" s="37">
        <v>31</v>
      </c>
      <c r="AE26" s="37">
        <v>40</v>
      </c>
      <c r="AF26" s="37">
        <v>31</v>
      </c>
      <c r="AG26" s="38">
        <v>23.943661971830984</v>
      </c>
      <c r="AH26" s="38">
        <v>17.857142857142858</v>
      </c>
      <c r="AI26" s="38">
        <v>30.909090909090907</v>
      </c>
      <c r="AJ26" s="38">
        <v>40.983606557377051</v>
      </c>
      <c r="AK26" s="38">
        <v>41.935483870967744</v>
      </c>
      <c r="AL26" s="38">
        <v>48.275862068965516</v>
      </c>
      <c r="AM26" s="38">
        <v>52.083333333333336</v>
      </c>
      <c r="AN26" s="38">
        <v>64.583333333333343</v>
      </c>
      <c r="AO26" s="38">
        <v>90.909090909090907</v>
      </c>
      <c r="AP26" s="38">
        <v>62</v>
      </c>
    </row>
    <row r="27" spans="1:42">
      <c r="A27" s="37" t="s">
        <v>11</v>
      </c>
      <c r="B27" s="37" t="s">
        <v>11</v>
      </c>
      <c r="C27" s="37">
        <v>486</v>
      </c>
      <c r="D27" s="37">
        <v>497</v>
      </c>
      <c r="E27" s="37">
        <v>519</v>
      </c>
      <c r="F27" s="37">
        <v>475</v>
      </c>
      <c r="G27" s="37">
        <v>472</v>
      </c>
      <c r="H27" s="37">
        <v>94</v>
      </c>
      <c r="I27" s="37">
        <v>84</v>
      </c>
      <c r="J27" s="37">
        <v>77</v>
      </c>
      <c r="K27" s="37">
        <v>102</v>
      </c>
      <c r="L27" s="37">
        <v>90</v>
      </c>
      <c r="M27" s="37">
        <v>20</v>
      </c>
      <c r="N27" s="37">
        <v>18</v>
      </c>
      <c r="O27" s="37">
        <v>25</v>
      </c>
      <c r="P27" s="37">
        <v>37</v>
      </c>
      <c r="Q27" s="37">
        <v>35</v>
      </c>
      <c r="R27" s="37">
        <v>430</v>
      </c>
      <c r="S27" s="37">
        <v>448</v>
      </c>
      <c r="T27" s="37">
        <v>470</v>
      </c>
      <c r="U27" s="37">
        <v>424</v>
      </c>
      <c r="V27" s="37">
        <v>430</v>
      </c>
      <c r="W27" s="37">
        <v>74</v>
      </c>
      <c r="X27" s="37">
        <v>73</v>
      </c>
      <c r="Y27" s="37">
        <v>69</v>
      </c>
      <c r="Z27" s="37">
        <v>79</v>
      </c>
      <c r="AA27" s="37">
        <v>75</v>
      </c>
      <c r="AB27" s="37">
        <v>35</v>
      </c>
      <c r="AC27" s="37">
        <v>36</v>
      </c>
      <c r="AD27" s="37">
        <v>43</v>
      </c>
      <c r="AE27" s="37">
        <v>70</v>
      </c>
      <c r="AF27" s="37">
        <v>50</v>
      </c>
      <c r="AG27" s="38">
        <v>21.276595744680851</v>
      </c>
      <c r="AH27" s="38">
        <v>21.428571428571427</v>
      </c>
      <c r="AI27" s="38">
        <v>32.467532467532465</v>
      </c>
      <c r="AJ27" s="38">
        <v>36.274509803921568</v>
      </c>
      <c r="AK27" s="38">
        <v>38.888888888888893</v>
      </c>
      <c r="AL27" s="38">
        <v>47.297297297297298</v>
      </c>
      <c r="AM27" s="38">
        <v>49.315068493150683</v>
      </c>
      <c r="AN27" s="38">
        <v>62.318840579710141</v>
      </c>
      <c r="AO27" s="38">
        <v>88.60759493670885</v>
      </c>
      <c r="AP27" s="38">
        <v>66.666666666666657</v>
      </c>
    </row>
    <row r="28" spans="1:42">
      <c r="A28" s="37" t="s">
        <v>4</v>
      </c>
      <c r="B28" s="37" t="s">
        <v>41</v>
      </c>
      <c r="C28" s="37">
        <v>324</v>
      </c>
      <c r="D28" s="37">
        <v>315</v>
      </c>
      <c r="E28" s="37">
        <v>322</v>
      </c>
      <c r="F28" s="37">
        <v>325</v>
      </c>
      <c r="G28" s="37">
        <v>327</v>
      </c>
      <c r="H28" s="37">
        <v>72</v>
      </c>
      <c r="I28" s="37">
        <v>69</v>
      </c>
      <c r="J28" s="37">
        <v>80</v>
      </c>
      <c r="K28" s="37">
        <v>69</v>
      </c>
      <c r="L28" s="37">
        <v>80</v>
      </c>
      <c r="M28" s="37">
        <v>24</v>
      </c>
      <c r="N28" s="37">
        <v>17</v>
      </c>
      <c r="O28" s="37">
        <v>25</v>
      </c>
      <c r="P28" s="37">
        <v>19</v>
      </c>
      <c r="Q28" s="37">
        <v>26</v>
      </c>
      <c r="R28" s="37">
        <v>288</v>
      </c>
      <c r="S28" s="37">
        <v>291</v>
      </c>
      <c r="T28" s="37">
        <v>297</v>
      </c>
      <c r="U28" s="37">
        <v>297</v>
      </c>
      <c r="V28" s="37">
        <v>297</v>
      </c>
      <c r="W28" s="37">
        <v>62</v>
      </c>
      <c r="X28" s="37">
        <v>57</v>
      </c>
      <c r="Y28" s="37">
        <v>65</v>
      </c>
      <c r="Z28" s="37">
        <v>57</v>
      </c>
      <c r="AA28" s="37">
        <v>69</v>
      </c>
      <c r="AB28" s="37">
        <v>25</v>
      </c>
      <c r="AC28" s="37">
        <v>29</v>
      </c>
      <c r="AD28" s="37">
        <v>33</v>
      </c>
      <c r="AE28" s="37">
        <v>36</v>
      </c>
      <c r="AF28" s="37">
        <v>46</v>
      </c>
      <c r="AG28" s="38">
        <v>33.333333333333329</v>
      </c>
      <c r="AH28" s="38">
        <v>24.637681159420293</v>
      </c>
      <c r="AI28" s="38">
        <v>31.25</v>
      </c>
      <c r="AJ28" s="38">
        <v>27.536231884057973</v>
      </c>
      <c r="AK28" s="38">
        <v>32.5</v>
      </c>
      <c r="AL28" s="38">
        <v>40.322580645161288</v>
      </c>
      <c r="AM28" s="38">
        <v>50.877192982456144</v>
      </c>
      <c r="AN28" s="38">
        <v>50.769230769230766</v>
      </c>
      <c r="AO28" s="38">
        <v>63.157894736842103</v>
      </c>
      <c r="AP28" s="38">
        <v>66.666666666666657</v>
      </c>
    </row>
    <row r="29" spans="1:42">
      <c r="A29" s="37" t="s">
        <v>4</v>
      </c>
      <c r="B29" s="37" t="s">
        <v>43</v>
      </c>
      <c r="C29" s="37">
        <v>282</v>
      </c>
      <c r="D29" s="37">
        <v>315</v>
      </c>
      <c r="E29" s="37">
        <v>336</v>
      </c>
      <c r="F29" s="37">
        <v>291</v>
      </c>
      <c r="G29" s="37">
        <v>306</v>
      </c>
      <c r="H29" s="37">
        <v>70</v>
      </c>
      <c r="I29" s="37">
        <v>68</v>
      </c>
      <c r="J29" s="37">
        <v>89</v>
      </c>
      <c r="K29" s="37">
        <v>68</v>
      </c>
      <c r="L29" s="37">
        <v>63</v>
      </c>
      <c r="M29" s="37">
        <v>21</v>
      </c>
      <c r="N29" s="37">
        <v>14</v>
      </c>
      <c r="O29" s="37">
        <v>27</v>
      </c>
      <c r="P29" s="37">
        <v>17</v>
      </c>
      <c r="Q29" s="37">
        <v>18</v>
      </c>
      <c r="R29" s="37">
        <v>256</v>
      </c>
      <c r="S29" s="37">
        <v>283</v>
      </c>
      <c r="T29" s="37">
        <v>303</v>
      </c>
      <c r="U29" s="37">
        <v>248</v>
      </c>
      <c r="V29" s="37">
        <v>278</v>
      </c>
      <c r="W29" s="37">
        <v>61</v>
      </c>
      <c r="X29" s="37">
        <v>51</v>
      </c>
      <c r="Y29" s="37">
        <v>75</v>
      </c>
      <c r="Z29" s="37">
        <v>46</v>
      </c>
      <c r="AA29" s="37">
        <v>56</v>
      </c>
      <c r="AB29" s="37">
        <v>33</v>
      </c>
      <c r="AC29" s="37">
        <v>31</v>
      </c>
      <c r="AD29" s="37">
        <v>53</v>
      </c>
      <c r="AE29" s="37">
        <v>31</v>
      </c>
      <c r="AF29" s="37">
        <v>45</v>
      </c>
      <c r="AG29" s="38">
        <v>30</v>
      </c>
      <c r="AH29" s="38">
        <v>20.588235294117645</v>
      </c>
      <c r="AI29" s="38">
        <v>30.337078651685395</v>
      </c>
      <c r="AJ29" s="38">
        <v>25</v>
      </c>
      <c r="AK29" s="38">
        <v>28.571428571428569</v>
      </c>
      <c r="AL29" s="38">
        <v>54.098360655737707</v>
      </c>
      <c r="AM29" s="38">
        <v>60.784313725490193</v>
      </c>
      <c r="AN29" s="38">
        <v>70.666666666666671</v>
      </c>
      <c r="AO29" s="38">
        <v>67.391304347826093</v>
      </c>
      <c r="AP29" s="38">
        <v>80.357142857142861</v>
      </c>
    </row>
    <row r="30" spans="1:42">
      <c r="A30" s="37" t="s">
        <v>4</v>
      </c>
      <c r="B30" s="37" t="s">
        <v>44</v>
      </c>
      <c r="C30" s="37">
        <v>327</v>
      </c>
      <c r="D30" s="37">
        <v>345</v>
      </c>
      <c r="E30" s="37">
        <v>311</v>
      </c>
      <c r="F30" s="37">
        <v>354</v>
      </c>
      <c r="G30" s="37">
        <v>389</v>
      </c>
      <c r="H30" s="37">
        <v>30</v>
      </c>
      <c r="I30" s="37">
        <v>30</v>
      </c>
      <c r="J30" s="37">
        <v>26</v>
      </c>
      <c r="K30" s="37">
        <v>45</v>
      </c>
      <c r="L30" s="37">
        <v>35</v>
      </c>
      <c r="M30" s="37">
        <v>2</v>
      </c>
      <c r="N30" s="37">
        <v>4</v>
      </c>
      <c r="O30" s="37">
        <v>2</v>
      </c>
      <c r="P30" s="37">
        <v>9</v>
      </c>
      <c r="Q30" s="37">
        <v>6</v>
      </c>
      <c r="R30" s="37">
        <v>282</v>
      </c>
      <c r="S30" s="37">
        <v>304</v>
      </c>
      <c r="T30" s="37">
        <v>278</v>
      </c>
      <c r="U30" s="37">
        <v>319</v>
      </c>
      <c r="V30" s="37">
        <v>356</v>
      </c>
      <c r="W30" s="37">
        <v>22</v>
      </c>
      <c r="X30" s="37">
        <v>25</v>
      </c>
      <c r="Y30" s="37">
        <v>23</v>
      </c>
      <c r="Z30" s="37">
        <v>36</v>
      </c>
      <c r="AA30" s="37">
        <v>29</v>
      </c>
      <c r="AB30" s="37">
        <v>14</v>
      </c>
      <c r="AC30" s="37">
        <v>12</v>
      </c>
      <c r="AD30" s="37">
        <v>6</v>
      </c>
      <c r="AE30" s="37">
        <v>18</v>
      </c>
      <c r="AF30" s="37">
        <v>13</v>
      </c>
      <c r="AG30" s="38">
        <v>6.666666666666667</v>
      </c>
      <c r="AH30" s="38">
        <v>13.333333333333334</v>
      </c>
      <c r="AI30" s="38">
        <v>7.6923076923076925</v>
      </c>
      <c r="AJ30" s="38">
        <v>20</v>
      </c>
      <c r="AK30" s="38">
        <v>17.142857142857142</v>
      </c>
      <c r="AL30" s="38">
        <v>63.636363636363633</v>
      </c>
      <c r="AM30" s="38">
        <v>48</v>
      </c>
      <c r="AN30" s="38">
        <v>26.086956521739129</v>
      </c>
      <c r="AO30" s="38">
        <v>50</v>
      </c>
      <c r="AP30" s="38">
        <v>44.827586206896555</v>
      </c>
    </row>
    <row r="31" spans="1:42">
      <c r="A31" s="37" t="s">
        <v>4</v>
      </c>
      <c r="B31" s="37" t="s">
        <v>4</v>
      </c>
      <c r="C31" s="37">
        <v>933</v>
      </c>
      <c r="D31" s="37">
        <v>975</v>
      </c>
      <c r="E31" s="37">
        <v>969</v>
      </c>
      <c r="F31" s="37">
        <v>970</v>
      </c>
      <c r="G31" s="37">
        <v>1022</v>
      </c>
      <c r="H31" s="37">
        <v>172</v>
      </c>
      <c r="I31" s="37">
        <v>167</v>
      </c>
      <c r="J31" s="37">
        <v>195</v>
      </c>
      <c r="K31" s="37">
        <v>182</v>
      </c>
      <c r="L31" s="37">
        <v>178</v>
      </c>
      <c r="M31" s="37">
        <v>47</v>
      </c>
      <c r="N31" s="37">
        <v>35</v>
      </c>
      <c r="O31" s="37">
        <v>54</v>
      </c>
      <c r="P31" s="37">
        <v>45</v>
      </c>
      <c r="Q31" s="37">
        <v>50</v>
      </c>
      <c r="R31" s="37">
        <v>826</v>
      </c>
      <c r="S31" s="37">
        <v>878</v>
      </c>
      <c r="T31" s="37">
        <v>878</v>
      </c>
      <c r="U31" s="37">
        <v>864</v>
      </c>
      <c r="V31" s="37">
        <v>931</v>
      </c>
      <c r="W31" s="37">
        <v>145</v>
      </c>
      <c r="X31" s="37">
        <v>133</v>
      </c>
      <c r="Y31" s="37">
        <v>163</v>
      </c>
      <c r="Z31" s="37">
        <v>139</v>
      </c>
      <c r="AA31" s="37">
        <v>154</v>
      </c>
      <c r="AB31" s="37">
        <v>72</v>
      </c>
      <c r="AC31" s="37">
        <v>72</v>
      </c>
      <c r="AD31" s="37">
        <v>92</v>
      </c>
      <c r="AE31" s="37">
        <v>85</v>
      </c>
      <c r="AF31" s="37">
        <v>104</v>
      </c>
      <c r="AG31" s="38">
        <v>27.325581395348834</v>
      </c>
      <c r="AH31" s="38">
        <v>20.958083832335326</v>
      </c>
      <c r="AI31" s="38">
        <v>27.692307692307693</v>
      </c>
      <c r="AJ31" s="38">
        <v>24.725274725274726</v>
      </c>
      <c r="AK31" s="38">
        <v>28.08988764044944</v>
      </c>
      <c r="AL31" s="38">
        <v>49.655172413793103</v>
      </c>
      <c r="AM31" s="38">
        <v>54.13533834586466</v>
      </c>
      <c r="AN31" s="38">
        <v>56.441717791411037</v>
      </c>
      <c r="AO31" s="38">
        <v>61.151079136690647</v>
      </c>
      <c r="AP31" s="38">
        <v>67.532467532467535</v>
      </c>
    </row>
    <row r="32" spans="1:42">
      <c r="A32" s="37" t="s">
        <v>13</v>
      </c>
      <c r="B32" s="37" t="s">
        <v>63</v>
      </c>
      <c r="C32" s="37">
        <v>807</v>
      </c>
      <c r="D32" s="37">
        <v>881</v>
      </c>
      <c r="E32" s="37">
        <v>928</v>
      </c>
      <c r="F32" s="37">
        <v>988</v>
      </c>
      <c r="G32" s="37">
        <v>945</v>
      </c>
      <c r="H32" s="37">
        <v>201</v>
      </c>
      <c r="I32" s="37">
        <v>195</v>
      </c>
      <c r="J32" s="37">
        <v>252</v>
      </c>
      <c r="K32" s="37">
        <v>285</v>
      </c>
      <c r="L32" s="37">
        <v>261</v>
      </c>
      <c r="M32" s="37">
        <v>39</v>
      </c>
      <c r="N32" s="37">
        <v>42</v>
      </c>
      <c r="O32" s="37">
        <v>65</v>
      </c>
      <c r="P32" s="37">
        <v>74</v>
      </c>
      <c r="Q32" s="37">
        <v>65</v>
      </c>
      <c r="R32" s="37">
        <v>689</v>
      </c>
      <c r="S32" s="37">
        <v>772</v>
      </c>
      <c r="T32" s="37">
        <v>822</v>
      </c>
      <c r="U32" s="37">
        <v>876</v>
      </c>
      <c r="V32" s="37">
        <v>832</v>
      </c>
      <c r="W32" s="37">
        <v>154</v>
      </c>
      <c r="X32" s="37">
        <v>152</v>
      </c>
      <c r="Y32" s="37">
        <v>207</v>
      </c>
      <c r="Z32" s="37">
        <v>235</v>
      </c>
      <c r="AA32" s="37">
        <v>204</v>
      </c>
      <c r="AB32" s="37">
        <v>72</v>
      </c>
      <c r="AC32" s="37">
        <v>92</v>
      </c>
      <c r="AD32" s="37">
        <v>137</v>
      </c>
      <c r="AE32" s="37">
        <v>171</v>
      </c>
      <c r="AF32" s="37">
        <v>138</v>
      </c>
      <c r="AG32" s="38">
        <v>19.402985074626866</v>
      </c>
      <c r="AH32" s="38">
        <v>21.53846153846154</v>
      </c>
      <c r="AI32" s="38">
        <v>25.793650793650798</v>
      </c>
      <c r="AJ32" s="38">
        <v>25.964912280701753</v>
      </c>
      <c r="AK32" s="38">
        <v>24.904214559386972</v>
      </c>
      <c r="AL32" s="38">
        <v>46.753246753246749</v>
      </c>
      <c r="AM32" s="38">
        <v>60.526315789473685</v>
      </c>
      <c r="AN32" s="38">
        <v>66.183574879227052</v>
      </c>
      <c r="AO32" s="38">
        <v>72.765957446808514</v>
      </c>
      <c r="AP32" s="38">
        <v>67.64705882352942</v>
      </c>
    </row>
    <row r="33" spans="1:42">
      <c r="A33" s="37" t="s">
        <v>13</v>
      </c>
      <c r="B33" s="37" t="s">
        <v>46</v>
      </c>
      <c r="C33" s="37">
        <v>208</v>
      </c>
      <c r="D33" s="37">
        <v>204</v>
      </c>
      <c r="E33" s="37">
        <v>233</v>
      </c>
      <c r="F33" s="37">
        <v>238</v>
      </c>
      <c r="G33" s="37">
        <v>256</v>
      </c>
      <c r="H33" s="37">
        <v>36</v>
      </c>
      <c r="I33" s="37">
        <v>51</v>
      </c>
      <c r="J33" s="37">
        <v>43</v>
      </c>
      <c r="K33" s="37">
        <v>32</v>
      </c>
      <c r="L33" s="37">
        <v>24</v>
      </c>
      <c r="M33" s="37">
        <v>13</v>
      </c>
      <c r="N33" s="37">
        <v>13</v>
      </c>
      <c r="O33" s="37">
        <v>15</v>
      </c>
      <c r="P33" s="37">
        <v>15</v>
      </c>
      <c r="Q33" s="37">
        <v>7</v>
      </c>
      <c r="R33" s="37">
        <v>193</v>
      </c>
      <c r="S33" s="37">
        <v>175</v>
      </c>
      <c r="T33" s="37">
        <v>208</v>
      </c>
      <c r="U33" s="37">
        <v>211</v>
      </c>
      <c r="V33" s="37">
        <v>233</v>
      </c>
      <c r="W33" s="37">
        <v>32</v>
      </c>
      <c r="X33" s="37">
        <v>39</v>
      </c>
      <c r="Y33" s="37">
        <v>34</v>
      </c>
      <c r="Z33" s="37">
        <v>24</v>
      </c>
      <c r="AA33" s="37">
        <v>20</v>
      </c>
      <c r="AB33" s="37">
        <v>14</v>
      </c>
      <c r="AC33" s="37">
        <v>22</v>
      </c>
      <c r="AD33" s="37">
        <v>21</v>
      </c>
      <c r="AE33" s="37">
        <v>19</v>
      </c>
      <c r="AF33" s="37">
        <v>12</v>
      </c>
      <c r="AG33" s="38">
        <v>36.111111111111107</v>
      </c>
      <c r="AH33" s="38">
        <v>25.490196078431371</v>
      </c>
      <c r="AI33" s="38">
        <v>34.883720930232556</v>
      </c>
      <c r="AJ33" s="38">
        <v>46.875</v>
      </c>
      <c r="AK33" s="38">
        <v>29.166666666666668</v>
      </c>
      <c r="AL33" s="38">
        <v>43.75</v>
      </c>
      <c r="AM33" s="38">
        <v>56.410256410256409</v>
      </c>
      <c r="AN33" s="38">
        <v>61.764705882352942</v>
      </c>
      <c r="AO33" s="38">
        <v>79.166666666666657</v>
      </c>
      <c r="AP33" s="38">
        <v>60</v>
      </c>
    </row>
    <row r="34" spans="1:42">
      <c r="A34" s="37" t="s">
        <v>13</v>
      </c>
      <c r="B34" s="37" t="s">
        <v>48</v>
      </c>
      <c r="C34" s="37">
        <v>297</v>
      </c>
      <c r="D34" s="37">
        <v>347</v>
      </c>
      <c r="E34" s="37">
        <v>254</v>
      </c>
      <c r="F34" s="37">
        <v>221</v>
      </c>
      <c r="G34" s="37">
        <v>242</v>
      </c>
      <c r="H34" s="37">
        <v>67</v>
      </c>
      <c r="I34" s="37">
        <v>81</v>
      </c>
      <c r="J34" s="37">
        <v>59</v>
      </c>
      <c r="K34" s="37">
        <v>47</v>
      </c>
      <c r="L34" s="37">
        <v>46</v>
      </c>
      <c r="M34" s="37">
        <v>13</v>
      </c>
      <c r="N34" s="37">
        <v>21</v>
      </c>
      <c r="O34" s="37">
        <v>11</v>
      </c>
      <c r="P34" s="37">
        <v>14</v>
      </c>
      <c r="Q34" s="37">
        <v>18</v>
      </c>
      <c r="R34" s="37">
        <v>265</v>
      </c>
      <c r="S34" s="37">
        <v>308</v>
      </c>
      <c r="T34" s="37">
        <v>223</v>
      </c>
      <c r="U34" s="37">
        <v>201</v>
      </c>
      <c r="V34" s="37">
        <v>226</v>
      </c>
      <c r="W34" s="37">
        <v>54</v>
      </c>
      <c r="X34" s="37">
        <v>63</v>
      </c>
      <c r="Y34" s="37">
        <v>49</v>
      </c>
      <c r="Z34" s="37">
        <v>36</v>
      </c>
      <c r="AA34" s="37">
        <v>43</v>
      </c>
      <c r="AB34" s="37">
        <v>30</v>
      </c>
      <c r="AC34" s="37">
        <v>35</v>
      </c>
      <c r="AD34" s="37">
        <v>29</v>
      </c>
      <c r="AE34" s="37">
        <v>24</v>
      </c>
      <c r="AF34" s="37">
        <v>22</v>
      </c>
      <c r="AG34" s="38">
        <v>19.402985074626866</v>
      </c>
      <c r="AH34" s="38">
        <v>25.925925925925924</v>
      </c>
      <c r="AI34" s="38">
        <v>18.64406779661017</v>
      </c>
      <c r="AJ34" s="38">
        <v>29.787234042553191</v>
      </c>
      <c r="AK34" s="38">
        <v>39.130434782608695</v>
      </c>
      <c r="AL34" s="38">
        <v>55.555555555555557</v>
      </c>
      <c r="AM34" s="38">
        <v>55.555555555555557</v>
      </c>
      <c r="AN34" s="38">
        <v>59.183673469387756</v>
      </c>
      <c r="AO34" s="38">
        <v>66.666666666666657</v>
      </c>
      <c r="AP34" s="38">
        <v>51.162790697674424</v>
      </c>
    </row>
    <row r="35" spans="1:42">
      <c r="A35" s="37" t="s">
        <v>13</v>
      </c>
      <c r="B35" s="37" t="s">
        <v>13</v>
      </c>
      <c r="C35" s="37">
        <v>1312</v>
      </c>
      <c r="D35" s="37">
        <v>1432</v>
      </c>
      <c r="E35" s="37">
        <v>1415</v>
      </c>
      <c r="F35" s="37">
        <v>1447</v>
      </c>
      <c r="G35" s="37">
        <v>1443</v>
      </c>
      <c r="H35" s="37">
        <v>304</v>
      </c>
      <c r="I35" s="37">
        <v>327</v>
      </c>
      <c r="J35" s="37">
        <v>354</v>
      </c>
      <c r="K35" s="37">
        <v>364</v>
      </c>
      <c r="L35" s="37">
        <v>331</v>
      </c>
      <c r="M35" s="37">
        <v>65</v>
      </c>
      <c r="N35" s="37">
        <v>76</v>
      </c>
      <c r="O35" s="37">
        <v>91</v>
      </c>
      <c r="P35" s="37">
        <v>103</v>
      </c>
      <c r="Q35" s="37">
        <v>90</v>
      </c>
      <c r="R35" s="37">
        <v>1147</v>
      </c>
      <c r="S35" s="37">
        <v>1255</v>
      </c>
      <c r="T35" s="37">
        <v>1253</v>
      </c>
      <c r="U35" s="37">
        <v>1288</v>
      </c>
      <c r="V35" s="37">
        <v>1291</v>
      </c>
      <c r="W35" s="37">
        <v>240</v>
      </c>
      <c r="X35" s="37">
        <v>254</v>
      </c>
      <c r="Y35" s="37">
        <v>290</v>
      </c>
      <c r="Z35" s="37">
        <v>295</v>
      </c>
      <c r="AA35" s="37">
        <v>267</v>
      </c>
      <c r="AB35" s="37">
        <v>116</v>
      </c>
      <c r="AC35" s="37">
        <v>149</v>
      </c>
      <c r="AD35" s="37">
        <v>187</v>
      </c>
      <c r="AE35" s="37">
        <v>214</v>
      </c>
      <c r="AF35" s="37">
        <v>172</v>
      </c>
      <c r="AG35" s="38">
        <v>21.381578947368421</v>
      </c>
      <c r="AH35" s="38">
        <v>23.24159021406728</v>
      </c>
      <c r="AI35" s="38">
        <v>25.70621468926554</v>
      </c>
      <c r="AJ35" s="38">
        <v>28.296703296703296</v>
      </c>
      <c r="AK35" s="38">
        <v>27.19033232628399</v>
      </c>
      <c r="AL35" s="38">
        <v>48.333333333333336</v>
      </c>
      <c r="AM35" s="38">
        <v>58.661417322834644</v>
      </c>
      <c r="AN35" s="38">
        <v>64.482758620689651</v>
      </c>
      <c r="AO35" s="38">
        <v>72.542372881355931</v>
      </c>
      <c r="AP35" s="38">
        <v>64.419475655430716</v>
      </c>
    </row>
    <row r="36" spans="1:42">
      <c r="A36" s="37" t="s">
        <v>16</v>
      </c>
      <c r="B36" s="37" t="s">
        <v>50</v>
      </c>
      <c r="C36" s="37">
        <v>33</v>
      </c>
      <c r="D36" s="37">
        <v>51</v>
      </c>
      <c r="E36" s="37">
        <v>47</v>
      </c>
      <c r="F36" s="37">
        <v>34</v>
      </c>
      <c r="G36" s="37">
        <v>33</v>
      </c>
      <c r="H36" s="37">
        <v>4</v>
      </c>
      <c r="I36" s="37">
        <v>11</v>
      </c>
      <c r="J36" s="37">
        <v>2</v>
      </c>
      <c r="K36" s="37">
        <v>5</v>
      </c>
      <c r="L36" s="37">
        <v>7</v>
      </c>
      <c r="M36" s="37">
        <v>1</v>
      </c>
      <c r="N36" s="37">
        <v>3</v>
      </c>
      <c r="O36" s="37">
        <v>1</v>
      </c>
      <c r="P36" s="37">
        <v>2</v>
      </c>
      <c r="Q36" s="37">
        <v>0</v>
      </c>
      <c r="R36" s="37">
        <v>28</v>
      </c>
      <c r="S36" s="37">
        <v>47</v>
      </c>
      <c r="T36" s="37">
        <v>44</v>
      </c>
      <c r="U36" s="37">
        <v>32</v>
      </c>
      <c r="V36" s="37">
        <v>28</v>
      </c>
      <c r="W36" s="37">
        <v>4</v>
      </c>
      <c r="X36" s="37">
        <v>10</v>
      </c>
      <c r="Y36" s="37">
        <v>2</v>
      </c>
      <c r="Z36" s="37">
        <v>3</v>
      </c>
      <c r="AA36" s="37">
        <v>7</v>
      </c>
      <c r="AB36" s="37">
        <v>2</v>
      </c>
      <c r="AC36" s="37">
        <v>5</v>
      </c>
      <c r="AD36" s="37">
        <v>1</v>
      </c>
      <c r="AE36" s="37">
        <v>2</v>
      </c>
      <c r="AF36" s="37">
        <v>2</v>
      </c>
      <c r="AG36" s="38">
        <v>25</v>
      </c>
      <c r="AH36" s="38">
        <v>27.27272727272727</v>
      </c>
      <c r="AI36" s="38">
        <v>50</v>
      </c>
      <c r="AJ36" s="38">
        <v>40</v>
      </c>
      <c r="AK36" s="38">
        <v>0</v>
      </c>
      <c r="AL36" s="38">
        <v>50</v>
      </c>
      <c r="AM36" s="38">
        <v>50</v>
      </c>
      <c r="AN36" s="38">
        <v>50</v>
      </c>
      <c r="AO36" s="38">
        <v>66.666666666666657</v>
      </c>
      <c r="AP36" s="38">
        <v>28.571428571428569</v>
      </c>
    </row>
    <row r="37" spans="1:42">
      <c r="A37" s="37" t="s">
        <v>16</v>
      </c>
      <c r="B37" s="37" t="s">
        <v>16</v>
      </c>
      <c r="C37" s="37">
        <v>33</v>
      </c>
      <c r="D37" s="37">
        <v>51</v>
      </c>
      <c r="E37" s="37">
        <v>47</v>
      </c>
      <c r="F37" s="37">
        <v>34</v>
      </c>
      <c r="G37" s="37">
        <v>33</v>
      </c>
      <c r="H37" s="37">
        <v>4</v>
      </c>
      <c r="I37" s="37">
        <v>11</v>
      </c>
      <c r="J37" s="37">
        <v>2</v>
      </c>
      <c r="K37" s="37">
        <v>5</v>
      </c>
      <c r="L37" s="37">
        <v>7</v>
      </c>
      <c r="M37" s="37">
        <v>1</v>
      </c>
      <c r="N37" s="37">
        <v>3</v>
      </c>
      <c r="O37" s="37">
        <v>1</v>
      </c>
      <c r="P37" s="37">
        <v>2</v>
      </c>
      <c r="Q37" s="37">
        <v>0</v>
      </c>
      <c r="R37" s="37">
        <v>28</v>
      </c>
      <c r="S37" s="37">
        <v>47</v>
      </c>
      <c r="T37" s="37">
        <v>44</v>
      </c>
      <c r="U37" s="37">
        <v>32</v>
      </c>
      <c r="V37" s="37">
        <v>28</v>
      </c>
      <c r="W37" s="37">
        <v>4</v>
      </c>
      <c r="X37" s="37">
        <v>10</v>
      </c>
      <c r="Y37" s="37">
        <v>2</v>
      </c>
      <c r="Z37" s="37">
        <v>3</v>
      </c>
      <c r="AA37" s="37">
        <v>7</v>
      </c>
      <c r="AB37" s="37">
        <v>2</v>
      </c>
      <c r="AC37" s="37">
        <v>5</v>
      </c>
      <c r="AD37" s="37">
        <v>1</v>
      </c>
      <c r="AE37" s="37">
        <v>2</v>
      </c>
      <c r="AF37" s="37">
        <v>2</v>
      </c>
      <c r="AG37" s="38">
        <v>25</v>
      </c>
      <c r="AH37" s="38">
        <v>27.27272727272727</v>
      </c>
      <c r="AI37" s="38">
        <v>50</v>
      </c>
      <c r="AJ37" s="38">
        <v>40</v>
      </c>
      <c r="AK37" s="38">
        <v>0</v>
      </c>
      <c r="AL37" s="38">
        <v>50</v>
      </c>
      <c r="AM37" s="38">
        <v>50</v>
      </c>
      <c r="AN37" s="38">
        <v>50</v>
      </c>
      <c r="AO37" s="38">
        <v>66.666666666666657</v>
      </c>
      <c r="AP37" s="38">
        <v>28.571428571428569</v>
      </c>
    </row>
    <row r="38" spans="1:42">
      <c r="A38" s="37" t="s">
        <v>14</v>
      </c>
      <c r="B38" s="37" t="s">
        <v>52</v>
      </c>
      <c r="C38" s="37">
        <v>31</v>
      </c>
      <c r="D38" s="37">
        <v>31</v>
      </c>
      <c r="E38" s="37">
        <v>35</v>
      </c>
      <c r="F38" s="37">
        <v>40</v>
      </c>
      <c r="G38" s="37">
        <v>36</v>
      </c>
      <c r="H38" s="37">
        <v>10</v>
      </c>
      <c r="I38" s="37">
        <v>4</v>
      </c>
      <c r="J38" s="37">
        <v>8</v>
      </c>
      <c r="K38" s="37">
        <v>9</v>
      </c>
      <c r="L38" s="37">
        <v>12</v>
      </c>
      <c r="M38" s="37">
        <v>1</v>
      </c>
      <c r="N38" s="37">
        <v>1</v>
      </c>
      <c r="O38" s="37">
        <v>1</v>
      </c>
      <c r="P38" s="37">
        <v>1</v>
      </c>
      <c r="Q38" s="37">
        <v>4</v>
      </c>
      <c r="R38" s="37">
        <v>29</v>
      </c>
      <c r="S38" s="37">
        <v>29</v>
      </c>
      <c r="T38" s="37">
        <v>33</v>
      </c>
      <c r="U38" s="37">
        <v>34</v>
      </c>
      <c r="V38" s="37">
        <v>34</v>
      </c>
      <c r="W38" s="37">
        <v>8</v>
      </c>
      <c r="X38" s="37">
        <v>3</v>
      </c>
      <c r="Y38" s="37">
        <v>6</v>
      </c>
      <c r="Z38" s="37">
        <v>5</v>
      </c>
      <c r="AA38" s="37">
        <v>11</v>
      </c>
      <c r="AB38" s="37">
        <v>0</v>
      </c>
      <c r="AC38" s="37">
        <v>1</v>
      </c>
      <c r="AD38" s="37">
        <v>2</v>
      </c>
      <c r="AE38" s="37">
        <v>3</v>
      </c>
      <c r="AF38" s="37">
        <v>9</v>
      </c>
      <c r="AG38" s="38">
        <v>10</v>
      </c>
      <c r="AH38" s="38">
        <v>25</v>
      </c>
      <c r="AI38" s="38">
        <v>12.5</v>
      </c>
      <c r="AJ38" s="38">
        <v>11.111111111111111</v>
      </c>
      <c r="AK38" s="38">
        <v>33.333333333333329</v>
      </c>
      <c r="AL38" s="38">
        <v>0</v>
      </c>
      <c r="AM38" s="38">
        <v>33.333333333333329</v>
      </c>
      <c r="AN38" s="38">
        <v>33.333333333333329</v>
      </c>
      <c r="AO38" s="38">
        <v>60</v>
      </c>
      <c r="AP38" s="38">
        <v>81.818181818181827</v>
      </c>
    </row>
    <row r="39" spans="1:42">
      <c r="A39" s="37" t="s">
        <v>14</v>
      </c>
      <c r="B39" s="37" t="s">
        <v>14</v>
      </c>
      <c r="C39" s="37">
        <v>31</v>
      </c>
      <c r="D39" s="37">
        <v>31</v>
      </c>
      <c r="E39" s="37">
        <v>35</v>
      </c>
      <c r="F39" s="37">
        <v>40</v>
      </c>
      <c r="G39" s="37">
        <v>36</v>
      </c>
      <c r="H39" s="37">
        <v>10</v>
      </c>
      <c r="I39" s="37">
        <v>4</v>
      </c>
      <c r="J39" s="37">
        <v>8</v>
      </c>
      <c r="K39" s="37">
        <v>9</v>
      </c>
      <c r="L39" s="37">
        <v>12</v>
      </c>
      <c r="M39" s="37">
        <v>1</v>
      </c>
      <c r="N39" s="37">
        <v>1</v>
      </c>
      <c r="O39" s="37">
        <v>1</v>
      </c>
      <c r="P39" s="37">
        <v>1</v>
      </c>
      <c r="Q39" s="37">
        <v>4</v>
      </c>
      <c r="R39" s="37">
        <v>29</v>
      </c>
      <c r="S39" s="37">
        <v>29</v>
      </c>
      <c r="T39" s="37">
        <v>33</v>
      </c>
      <c r="U39" s="37">
        <v>34</v>
      </c>
      <c r="V39" s="37">
        <v>34</v>
      </c>
      <c r="W39" s="37">
        <v>8</v>
      </c>
      <c r="X39" s="37">
        <v>3</v>
      </c>
      <c r="Y39" s="37">
        <v>6</v>
      </c>
      <c r="Z39" s="37">
        <v>5</v>
      </c>
      <c r="AA39" s="37">
        <v>11</v>
      </c>
      <c r="AB39" s="37">
        <v>0</v>
      </c>
      <c r="AC39" s="37">
        <v>1</v>
      </c>
      <c r="AD39" s="37">
        <v>2</v>
      </c>
      <c r="AE39" s="37">
        <v>3</v>
      </c>
      <c r="AF39" s="37">
        <v>9</v>
      </c>
      <c r="AG39" s="38">
        <v>10</v>
      </c>
      <c r="AH39" s="38">
        <v>25</v>
      </c>
      <c r="AI39" s="38">
        <v>12.5</v>
      </c>
      <c r="AJ39" s="38">
        <v>11.111111111111111</v>
      </c>
      <c r="AK39" s="38">
        <v>33.333333333333329</v>
      </c>
      <c r="AL39" s="38">
        <v>0</v>
      </c>
      <c r="AM39" s="38">
        <v>33.333333333333329</v>
      </c>
      <c r="AN39" s="38">
        <v>33.333333333333329</v>
      </c>
      <c r="AO39" s="38">
        <v>60</v>
      </c>
      <c r="AP39" s="38">
        <v>81.818181818181827</v>
      </c>
    </row>
    <row r="40" spans="1:42">
      <c r="A40" s="37" t="s">
        <v>7</v>
      </c>
      <c r="B40" s="37" t="s">
        <v>53</v>
      </c>
      <c r="C40" s="37">
        <v>443</v>
      </c>
      <c r="D40" s="37">
        <v>351</v>
      </c>
      <c r="E40" s="37">
        <v>421</v>
      </c>
      <c r="F40" s="37">
        <v>432</v>
      </c>
      <c r="G40" s="37">
        <v>466</v>
      </c>
      <c r="H40" s="37">
        <v>113</v>
      </c>
      <c r="I40" s="37">
        <v>94</v>
      </c>
      <c r="J40" s="37">
        <v>82</v>
      </c>
      <c r="K40" s="37">
        <v>94</v>
      </c>
      <c r="L40" s="37">
        <v>124</v>
      </c>
      <c r="M40" s="37">
        <v>29</v>
      </c>
      <c r="N40" s="37">
        <v>21</v>
      </c>
      <c r="O40" s="37">
        <v>27</v>
      </c>
      <c r="P40" s="37">
        <v>38</v>
      </c>
      <c r="Q40" s="37">
        <v>50</v>
      </c>
      <c r="R40" s="37">
        <v>399</v>
      </c>
      <c r="S40" s="37">
        <v>326</v>
      </c>
      <c r="T40" s="37">
        <v>390</v>
      </c>
      <c r="U40" s="37">
        <v>383</v>
      </c>
      <c r="V40" s="37">
        <v>425</v>
      </c>
      <c r="W40" s="37">
        <v>90</v>
      </c>
      <c r="X40" s="37">
        <v>84</v>
      </c>
      <c r="Y40" s="37">
        <v>74</v>
      </c>
      <c r="Z40" s="37">
        <v>81</v>
      </c>
      <c r="AA40" s="37">
        <v>110</v>
      </c>
      <c r="AB40" s="37">
        <v>64</v>
      </c>
      <c r="AC40" s="37">
        <v>52</v>
      </c>
      <c r="AD40" s="37">
        <v>57</v>
      </c>
      <c r="AE40" s="37">
        <v>72</v>
      </c>
      <c r="AF40" s="37">
        <v>96</v>
      </c>
      <c r="AG40" s="38">
        <v>25.663716814159294</v>
      </c>
      <c r="AH40" s="38">
        <v>22.340425531914892</v>
      </c>
      <c r="AI40" s="38">
        <v>32.926829268292686</v>
      </c>
      <c r="AJ40" s="38">
        <v>40.425531914893611</v>
      </c>
      <c r="AK40" s="38">
        <v>40.322580645161288</v>
      </c>
      <c r="AL40" s="38">
        <v>71.111111111111114</v>
      </c>
      <c r="AM40" s="38">
        <v>61.904761904761905</v>
      </c>
      <c r="AN40" s="38">
        <v>77.027027027027032</v>
      </c>
      <c r="AO40" s="38">
        <v>88.888888888888886</v>
      </c>
      <c r="AP40" s="38">
        <v>87.272727272727266</v>
      </c>
    </row>
    <row r="41" spans="1:42">
      <c r="A41" s="37" t="s">
        <v>7</v>
      </c>
      <c r="B41" s="37" t="s">
        <v>55</v>
      </c>
      <c r="C41" s="37">
        <v>190</v>
      </c>
      <c r="D41" s="37">
        <v>187</v>
      </c>
      <c r="E41" s="37">
        <v>174</v>
      </c>
      <c r="F41" s="37">
        <v>212</v>
      </c>
      <c r="G41" s="37">
        <v>190</v>
      </c>
      <c r="H41" s="37">
        <v>53</v>
      </c>
      <c r="I41" s="37">
        <v>51</v>
      </c>
      <c r="J41" s="37">
        <v>51</v>
      </c>
      <c r="K41" s="37">
        <v>43</v>
      </c>
      <c r="L41" s="37">
        <v>56</v>
      </c>
      <c r="M41" s="37">
        <v>14</v>
      </c>
      <c r="N41" s="37">
        <v>18</v>
      </c>
      <c r="O41" s="37">
        <v>17</v>
      </c>
      <c r="P41" s="37">
        <v>20</v>
      </c>
      <c r="Q41" s="37">
        <v>29</v>
      </c>
      <c r="R41" s="37">
        <v>168</v>
      </c>
      <c r="S41" s="37">
        <v>162</v>
      </c>
      <c r="T41" s="37">
        <v>155</v>
      </c>
      <c r="U41" s="37">
        <v>188</v>
      </c>
      <c r="V41" s="37">
        <v>171</v>
      </c>
      <c r="W41" s="37">
        <v>44</v>
      </c>
      <c r="X41" s="37">
        <v>41</v>
      </c>
      <c r="Y41" s="37">
        <v>44</v>
      </c>
      <c r="Z41" s="37">
        <v>36</v>
      </c>
      <c r="AA41" s="37">
        <v>46</v>
      </c>
      <c r="AB41" s="37">
        <v>30</v>
      </c>
      <c r="AC41" s="37">
        <v>28</v>
      </c>
      <c r="AD41" s="37">
        <v>34</v>
      </c>
      <c r="AE41" s="37">
        <v>31</v>
      </c>
      <c r="AF41" s="37">
        <v>42</v>
      </c>
      <c r="AG41" s="38">
        <v>26.415094339622641</v>
      </c>
      <c r="AH41" s="38">
        <v>35.294117647058826</v>
      </c>
      <c r="AI41" s="38">
        <v>33.333333333333329</v>
      </c>
      <c r="AJ41" s="38">
        <v>46.511627906976742</v>
      </c>
      <c r="AK41" s="38">
        <v>51.785714285714292</v>
      </c>
      <c r="AL41" s="38">
        <v>68.181818181818173</v>
      </c>
      <c r="AM41" s="38">
        <v>68.292682926829272</v>
      </c>
      <c r="AN41" s="38">
        <v>77.272727272727266</v>
      </c>
      <c r="AO41" s="38">
        <v>86.111111111111114</v>
      </c>
      <c r="AP41" s="38">
        <v>91.304347826086953</v>
      </c>
    </row>
    <row r="42" spans="1:42">
      <c r="A42" s="37" t="s">
        <v>7</v>
      </c>
      <c r="B42" s="37" t="s">
        <v>7</v>
      </c>
      <c r="C42" s="37">
        <v>633</v>
      </c>
      <c r="D42" s="37">
        <v>538</v>
      </c>
      <c r="E42" s="37">
        <v>595</v>
      </c>
      <c r="F42" s="37">
        <v>644</v>
      </c>
      <c r="G42" s="37">
        <v>656</v>
      </c>
      <c r="H42" s="37">
        <v>166</v>
      </c>
      <c r="I42" s="37">
        <v>145</v>
      </c>
      <c r="J42" s="37">
        <v>133</v>
      </c>
      <c r="K42" s="37">
        <v>137</v>
      </c>
      <c r="L42" s="37">
        <v>180</v>
      </c>
      <c r="M42" s="37">
        <v>43</v>
      </c>
      <c r="N42" s="37">
        <v>39</v>
      </c>
      <c r="O42" s="37">
        <v>44</v>
      </c>
      <c r="P42" s="37">
        <v>58</v>
      </c>
      <c r="Q42" s="37">
        <v>79</v>
      </c>
      <c r="R42" s="37">
        <v>567</v>
      </c>
      <c r="S42" s="37">
        <v>488</v>
      </c>
      <c r="T42" s="37">
        <v>545</v>
      </c>
      <c r="U42" s="37">
        <v>571</v>
      </c>
      <c r="V42" s="37">
        <v>596</v>
      </c>
      <c r="W42" s="37">
        <v>134</v>
      </c>
      <c r="X42" s="37">
        <v>125</v>
      </c>
      <c r="Y42" s="37">
        <v>118</v>
      </c>
      <c r="Z42" s="37">
        <v>117</v>
      </c>
      <c r="AA42" s="37">
        <v>156</v>
      </c>
      <c r="AB42" s="37">
        <v>94</v>
      </c>
      <c r="AC42" s="37">
        <v>80</v>
      </c>
      <c r="AD42" s="37">
        <v>91</v>
      </c>
      <c r="AE42" s="37">
        <v>103</v>
      </c>
      <c r="AF42" s="37">
        <v>138</v>
      </c>
      <c r="AG42" s="38">
        <v>25.903614457831324</v>
      </c>
      <c r="AH42" s="38">
        <v>26.896551724137929</v>
      </c>
      <c r="AI42" s="38">
        <v>33.082706766917291</v>
      </c>
      <c r="AJ42" s="38">
        <v>42.335766423357661</v>
      </c>
      <c r="AK42" s="38">
        <v>43.888888888888886</v>
      </c>
      <c r="AL42" s="38">
        <v>70.149253731343293</v>
      </c>
      <c r="AM42" s="38">
        <v>64</v>
      </c>
      <c r="AN42" s="38">
        <v>77.118644067796609</v>
      </c>
      <c r="AO42" s="38">
        <v>88.034188034188034</v>
      </c>
      <c r="AP42" s="38">
        <v>88.461538461538453</v>
      </c>
    </row>
    <row r="43" spans="1:42">
      <c r="A43" s="37" t="s">
        <v>12</v>
      </c>
      <c r="B43" s="37" t="s">
        <v>57</v>
      </c>
      <c r="C43" s="37">
        <v>1</v>
      </c>
      <c r="D43" s="37">
        <v>1</v>
      </c>
      <c r="E43" s="37">
        <v>1</v>
      </c>
      <c r="F43" s="37"/>
      <c r="G43" s="37"/>
      <c r="H43" s="37">
        <v>0</v>
      </c>
      <c r="I43" s="37">
        <v>0</v>
      </c>
      <c r="J43" s="37">
        <v>0</v>
      </c>
      <c r="K43" s="37"/>
      <c r="L43" s="37"/>
      <c r="M43" s="37">
        <v>0</v>
      </c>
      <c r="N43" s="37">
        <v>0</v>
      </c>
      <c r="O43" s="37">
        <v>0</v>
      </c>
      <c r="P43" s="37"/>
      <c r="Q43" s="37"/>
      <c r="R43" s="37">
        <v>1</v>
      </c>
      <c r="S43" s="37">
        <v>1</v>
      </c>
      <c r="T43" s="37">
        <v>1</v>
      </c>
      <c r="U43" s="37"/>
      <c r="V43" s="37"/>
      <c r="W43" s="37">
        <v>0</v>
      </c>
      <c r="X43" s="37">
        <v>0</v>
      </c>
      <c r="Y43" s="37">
        <v>0</v>
      </c>
      <c r="Z43" s="37"/>
      <c r="AA43" s="37"/>
      <c r="AB43" s="37">
        <v>0</v>
      </c>
      <c r="AC43" s="37">
        <v>0</v>
      </c>
      <c r="AD43" s="37">
        <v>0</v>
      </c>
      <c r="AE43" s="37"/>
      <c r="AF43" s="37"/>
      <c r="AG43" s="38"/>
      <c r="AH43" s="38"/>
      <c r="AI43" s="38"/>
      <c r="AJ43" s="38"/>
      <c r="AK43" s="38"/>
      <c r="AL43" s="38"/>
      <c r="AM43" s="38"/>
      <c r="AN43" s="38"/>
      <c r="AO43" s="38"/>
      <c r="AP43" s="38"/>
    </row>
    <row r="44" spans="1:42">
      <c r="A44" s="37" t="s">
        <v>12</v>
      </c>
      <c r="B44" s="37" t="s">
        <v>58</v>
      </c>
      <c r="C44" s="37">
        <v>28</v>
      </c>
      <c r="D44" s="37">
        <v>18</v>
      </c>
      <c r="E44" s="37">
        <v>30</v>
      </c>
      <c r="F44" s="37">
        <v>25</v>
      </c>
      <c r="G44" s="37">
        <v>44</v>
      </c>
      <c r="H44" s="37">
        <v>9</v>
      </c>
      <c r="I44" s="37">
        <v>5</v>
      </c>
      <c r="J44" s="37">
        <v>16</v>
      </c>
      <c r="K44" s="37">
        <v>8</v>
      </c>
      <c r="L44" s="37">
        <v>14</v>
      </c>
      <c r="M44" s="37">
        <v>3</v>
      </c>
      <c r="N44" s="37">
        <v>0</v>
      </c>
      <c r="O44" s="37">
        <v>6</v>
      </c>
      <c r="P44" s="37">
        <v>2</v>
      </c>
      <c r="Q44" s="37">
        <v>6</v>
      </c>
      <c r="R44" s="37">
        <v>26</v>
      </c>
      <c r="S44" s="37">
        <v>17</v>
      </c>
      <c r="T44" s="37">
        <v>27</v>
      </c>
      <c r="U44" s="37">
        <v>24</v>
      </c>
      <c r="V44" s="37">
        <v>39</v>
      </c>
      <c r="W44" s="37">
        <v>8</v>
      </c>
      <c r="X44" s="37">
        <v>4</v>
      </c>
      <c r="Y44" s="37">
        <v>13</v>
      </c>
      <c r="Z44" s="37">
        <v>7</v>
      </c>
      <c r="AA44" s="37">
        <v>12</v>
      </c>
      <c r="AB44" s="37">
        <v>5</v>
      </c>
      <c r="AC44" s="37">
        <v>3</v>
      </c>
      <c r="AD44" s="37">
        <v>9</v>
      </c>
      <c r="AE44" s="37">
        <v>6</v>
      </c>
      <c r="AF44" s="37">
        <v>10</v>
      </c>
      <c r="AG44" s="38">
        <v>33.333333333333329</v>
      </c>
      <c r="AH44" s="38">
        <v>0</v>
      </c>
      <c r="AI44" s="38">
        <v>37.5</v>
      </c>
      <c r="AJ44" s="38">
        <v>25</v>
      </c>
      <c r="AK44" s="38">
        <v>42.857142857142854</v>
      </c>
      <c r="AL44" s="38">
        <v>62.5</v>
      </c>
      <c r="AM44" s="38">
        <v>75</v>
      </c>
      <c r="AN44" s="38">
        <v>69.230769230769226</v>
      </c>
      <c r="AO44" s="38">
        <v>85.714285714285708</v>
      </c>
      <c r="AP44" s="38">
        <v>83.333333333333343</v>
      </c>
    </row>
    <row r="45" spans="1:42">
      <c r="A45" s="37" t="s">
        <v>12</v>
      </c>
      <c r="B45" s="37" t="s">
        <v>12</v>
      </c>
      <c r="C45" s="37">
        <v>29</v>
      </c>
      <c r="D45" s="37">
        <v>19</v>
      </c>
      <c r="E45" s="37">
        <v>31</v>
      </c>
      <c r="F45" s="37">
        <v>25</v>
      </c>
      <c r="G45" s="37">
        <v>44</v>
      </c>
      <c r="H45" s="37">
        <v>9</v>
      </c>
      <c r="I45" s="37">
        <v>5</v>
      </c>
      <c r="J45" s="37">
        <v>16</v>
      </c>
      <c r="K45" s="37">
        <v>8</v>
      </c>
      <c r="L45" s="37">
        <v>14</v>
      </c>
      <c r="M45" s="37">
        <v>3</v>
      </c>
      <c r="N45" s="37">
        <v>0</v>
      </c>
      <c r="O45" s="37">
        <v>6</v>
      </c>
      <c r="P45" s="37">
        <v>2</v>
      </c>
      <c r="Q45" s="37">
        <v>6</v>
      </c>
      <c r="R45" s="37">
        <v>27</v>
      </c>
      <c r="S45" s="37">
        <v>18</v>
      </c>
      <c r="T45" s="37">
        <v>28</v>
      </c>
      <c r="U45" s="37">
        <v>24</v>
      </c>
      <c r="V45" s="37">
        <v>39</v>
      </c>
      <c r="W45" s="37">
        <v>8</v>
      </c>
      <c r="X45" s="37">
        <v>4</v>
      </c>
      <c r="Y45" s="37">
        <v>13</v>
      </c>
      <c r="Z45" s="37">
        <v>7</v>
      </c>
      <c r="AA45" s="37">
        <v>12</v>
      </c>
      <c r="AB45" s="37">
        <v>5</v>
      </c>
      <c r="AC45" s="37">
        <v>3</v>
      </c>
      <c r="AD45" s="37">
        <v>9</v>
      </c>
      <c r="AE45" s="37">
        <v>6</v>
      </c>
      <c r="AF45" s="37">
        <v>10</v>
      </c>
      <c r="AG45" s="38">
        <v>33.333333333333329</v>
      </c>
      <c r="AH45" s="38">
        <v>0</v>
      </c>
      <c r="AI45" s="38">
        <v>37.5</v>
      </c>
      <c r="AJ45" s="38">
        <v>25</v>
      </c>
      <c r="AK45" s="38">
        <v>42.857142857142854</v>
      </c>
      <c r="AL45" s="38">
        <v>62.5</v>
      </c>
      <c r="AM45" s="38">
        <v>75</v>
      </c>
      <c r="AN45" s="38">
        <v>69.230769230769226</v>
      </c>
      <c r="AO45" s="38">
        <v>85.714285714285708</v>
      </c>
      <c r="AP45" s="38">
        <v>83.333333333333343</v>
      </c>
    </row>
    <row r="46" spans="1:42">
      <c r="A46" s="37" t="s">
        <v>60</v>
      </c>
      <c r="B46" s="37" t="s">
        <v>60</v>
      </c>
      <c r="C46" s="37">
        <v>8967</v>
      </c>
      <c r="D46" s="37">
        <v>9247</v>
      </c>
      <c r="E46" s="37">
        <v>9322</v>
      </c>
      <c r="F46" s="37">
        <v>9856</v>
      </c>
      <c r="G46" s="37">
        <v>10125</v>
      </c>
      <c r="H46" s="37">
        <v>2142</v>
      </c>
      <c r="I46" s="37">
        <v>2147</v>
      </c>
      <c r="J46" s="37">
        <v>2274</v>
      </c>
      <c r="K46" s="37">
        <v>2334</v>
      </c>
      <c r="L46" s="37">
        <v>2313</v>
      </c>
      <c r="M46" s="37">
        <v>498</v>
      </c>
      <c r="N46" s="37">
        <v>525</v>
      </c>
      <c r="O46" s="37">
        <v>613</v>
      </c>
      <c r="P46" s="37">
        <v>698</v>
      </c>
      <c r="Q46" s="37">
        <v>755</v>
      </c>
      <c r="R46" s="37">
        <v>8050</v>
      </c>
      <c r="S46" s="37">
        <v>8377</v>
      </c>
      <c r="T46" s="37">
        <v>8402</v>
      </c>
      <c r="U46" s="37">
        <v>8916</v>
      </c>
      <c r="V46" s="37">
        <v>9205</v>
      </c>
      <c r="W46" s="37">
        <v>1743</v>
      </c>
      <c r="X46" s="37">
        <v>1768</v>
      </c>
      <c r="Y46" s="37">
        <v>1868</v>
      </c>
      <c r="Z46" s="37">
        <v>1917</v>
      </c>
      <c r="AA46" s="37">
        <v>1920</v>
      </c>
      <c r="AB46" s="37">
        <v>930</v>
      </c>
      <c r="AC46" s="37">
        <v>1040</v>
      </c>
      <c r="AD46" s="37">
        <v>1172</v>
      </c>
      <c r="AE46" s="37">
        <v>1323</v>
      </c>
      <c r="AF46" s="37">
        <v>1367</v>
      </c>
      <c r="AG46" s="38">
        <v>23.249299719887954</v>
      </c>
      <c r="AH46" s="38">
        <v>24.452724732184443</v>
      </c>
      <c r="AI46" s="38">
        <v>26.956904133685139</v>
      </c>
      <c r="AJ46" s="38">
        <v>29.905741216795199</v>
      </c>
      <c r="AK46" s="38">
        <v>32.64159100734976</v>
      </c>
      <c r="AL46" s="38">
        <v>53.35628227194492</v>
      </c>
      <c r="AM46" s="38">
        <v>58.82352941176471</v>
      </c>
      <c r="AN46" s="38">
        <v>62.740899357601712</v>
      </c>
      <c r="AO46" s="38">
        <v>69.014084507042256</v>
      </c>
      <c r="AP46" s="38">
        <v>71.197916666666671</v>
      </c>
    </row>
  </sheetData>
  <sheetProtection password="B8D9" sheet="1" objects="1" scenarios="1"/>
  <mergeCells count="10">
    <mergeCell ref="W1:AA1"/>
    <mergeCell ref="AB1:AF1"/>
    <mergeCell ref="AG1:AK1"/>
    <mergeCell ref="AL1:AP1"/>
    <mergeCell ref="A1:A2"/>
    <mergeCell ref="B1:B2"/>
    <mergeCell ref="C1:G1"/>
    <mergeCell ref="H1:L1"/>
    <mergeCell ref="M1:Q1"/>
    <mergeCell ref="R1:V1"/>
  </mergeCells>
  <conditionalFormatting sqref="AG3:AP46">
    <cfRule type="colorScale" priority="1">
      <colorScale>
        <cfvo type="min" val="0"/>
        <cfvo type="percentile" val="50"/>
        <cfvo type="max" val="0"/>
        <color rgb="FF5A8AC6"/>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B1:H33"/>
  <sheetViews>
    <sheetView workbookViewId="0"/>
  </sheetViews>
  <sheetFormatPr defaultRowHeight="12.75"/>
  <cols>
    <col min="1" max="1" width="1.7109375" style="10" customWidth="1"/>
    <col min="2" max="2" width="45.7109375" style="10" customWidth="1"/>
    <col min="3" max="3" width="18.85546875" style="10" customWidth="1"/>
    <col min="4" max="7" width="20.7109375" style="10" customWidth="1"/>
    <col min="8" max="16384" width="9.140625" style="10"/>
  </cols>
  <sheetData>
    <row r="1" spans="2:7">
      <c r="B1" s="79" t="s">
        <v>104</v>
      </c>
      <c r="C1" s="79"/>
      <c r="D1" s="79"/>
      <c r="E1" s="79"/>
      <c r="F1" s="80"/>
      <c r="G1" s="80"/>
    </row>
    <row r="2" spans="2:7">
      <c r="B2" s="79"/>
      <c r="C2" s="79"/>
      <c r="D2" s="79"/>
      <c r="E2" s="79"/>
      <c r="F2" s="80"/>
      <c r="G2" s="80"/>
    </row>
    <row r="3" spans="2:7">
      <c r="B3" s="81" t="s">
        <v>17</v>
      </c>
      <c r="C3" s="81"/>
    </row>
    <row r="4" spans="2:7" ht="51" customHeight="1">
      <c r="B4" s="25" t="s">
        <v>73</v>
      </c>
      <c r="C4" s="50" t="s">
        <v>2</v>
      </c>
      <c r="D4" s="82" t="s">
        <v>95</v>
      </c>
      <c r="E4" s="82"/>
      <c r="F4" s="83" t="s">
        <v>95</v>
      </c>
      <c r="G4" s="84"/>
    </row>
    <row r="5" spans="2:7" ht="89.25">
      <c r="B5" s="5" t="s">
        <v>1</v>
      </c>
      <c r="C5" s="7" t="s">
        <v>74</v>
      </c>
      <c r="D5" s="7" t="s">
        <v>75</v>
      </c>
      <c r="E5" s="7" t="s">
        <v>76</v>
      </c>
      <c r="F5" s="7" t="s">
        <v>77</v>
      </c>
      <c r="G5" s="21" t="s">
        <v>78</v>
      </c>
    </row>
    <row r="6" spans="2:7">
      <c r="B6" s="26" t="s">
        <v>18</v>
      </c>
      <c r="C6" s="27">
        <v>0</v>
      </c>
      <c r="D6" s="27">
        <v>0</v>
      </c>
      <c r="E6" s="28" t="str">
        <f>IF(ISERR(D6/$C6*100),"..",D6/$C6*100)</f>
        <v>..</v>
      </c>
      <c r="F6" s="27">
        <v>0</v>
      </c>
      <c r="G6" s="28" t="str">
        <f>IF(ISERR(F6/$C6*100),"..",F6/$C6*100)</f>
        <v>..</v>
      </c>
    </row>
    <row r="7" spans="2:7">
      <c r="B7" s="26" t="s">
        <v>20</v>
      </c>
      <c r="C7" s="27">
        <v>25</v>
      </c>
      <c r="D7" s="27">
        <v>12</v>
      </c>
      <c r="E7" s="28">
        <f t="shared" ref="E7:E27" si="0">IF(ISERR(D7/$C7*100),"..",D7/$C7*100)</f>
        <v>48</v>
      </c>
      <c r="F7" s="27">
        <v>23</v>
      </c>
      <c r="G7" s="28">
        <f t="shared" ref="G7:G27" si="1">IF(ISERR(F7/$C7*100),"..",F7/$C7*100)</f>
        <v>92</v>
      </c>
    </row>
    <row r="8" spans="2:7">
      <c r="B8" s="26" t="s">
        <v>22</v>
      </c>
      <c r="C8" s="27">
        <v>16</v>
      </c>
      <c r="D8" s="27">
        <v>11</v>
      </c>
      <c r="E8" s="28">
        <f t="shared" si="0"/>
        <v>68.75</v>
      </c>
      <c r="F8" s="27">
        <v>13</v>
      </c>
      <c r="G8" s="28">
        <f t="shared" si="1"/>
        <v>81.25</v>
      </c>
    </row>
    <row r="9" spans="2:7">
      <c r="B9" s="26" t="s">
        <v>24</v>
      </c>
      <c r="C9" s="27">
        <v>15</v>
      </c>
      <c r="D9" s="27">
        <v>11</v>
      </c>
      <c r="E9" s="28">
        <f t="shared" si="0"/>
        <v>73.333333333333329</v>
      </c>
      <c r="F9" s="27">
        <v>15</v>
      </c>
      <c r="G9" s="28">
        <f t="shared" si="1"/>
        <v>100</v>
      </c>
    </row>
    <row r="10" spans="2:7">
      <c r="B10" s="26" t="s">
        <v>61</v>
      </c>
      <c r="C10" s="27">
        <v>21</v>
      </c>
      <c r="D10" s="27">
        <v>9</v>
      </c>
      <c r="E10" s="28">
        <f t="shared" si="0"/>
        <v>42.857142857142854</v>
      </c>
      <c r="F10" s="27">
        <v>17</v>
      </c>
      <c r="G10" s="28">
        <f t="shared" si="1"/>
        <v>80.952380952380949</v>
      </c>
    </row>
    <row r="11" spans="2:7">
      <c r="B11" s="26" t="s">
        <v>26</v>
      </c>
      <c r="C11" s="27">
        <v>13</v>
      </c>
      <c r="D11" s="27">
        <v>4</v>
      </c>
      <c r="E11" s="28">
        <f t="shared" si="0"/>
        <v>30.76923076923077</v>
      </c>
      <c r="F11" s="27">
        <v>11</v>
      </c>
      <c r="G11" s="28">
        <f t="shared" si="1"/>
        <v>84.615384615384613</v>
      </c>
    </row>
    <row r="12" spans="2:7">
      <c r="B12" s="26" t="s">
        <v>27</v>
      </c>
      <c r="C12" s="27">
        <v>24</v>
      </c>
      <c r="D12" s="27">
        <v>12</v>
      </c>
      <c r="E12" s="28">
        <f t="shared" si="0"/>
        <v>50</v>
      </c>
      <c r="F12" s="27">
        <v>21</v>
      </c>
      <c r="G12" s="28">
        <f t="shared" si="1"/>
        <v>87.5</v>
      </c>
    </row>
    <row r="13" spans="2:7">
      <c r="B13" s="26" t="s">
        <v>29</v>
      </c>
      <c r="C13" s="27">
        <v>72</v>
      </c>
      <c r="D13" s="27">
        <v>48</v>
      </c>
      <c r="E13" s="28">
        <f t="shared" si="0"/>
        <v>66.666666666666657</v>
      </c>
      <c r="F13" s="27">
        <v>66</v>
      </c>
      <c r="G13" s="28">
        <f t="shared" si="1"/>
        <v>91.666666666666657</v>
      </c>
    </row>
    <row r="14" spans="2:7">
      <c r="B14" s="26" t="s">
        <v>31</v>
      </c>
      <c r="C14" s="27">
        <v>5</v>
      </c>
      <c r="D14" s="27">
        <v>2</v>
      </c>
      <c r="E14" s="28">
        <f t="shared" si="0"/>
        <v>40</v>
      </c>
      <c r="F14" s="27">
        <v>5</v>
      </c>
      <c r="G14" s="28">
        <f t="shared" si="1"/>
        <v>100</v>
      </c>
    </row>
    <row r="15" spans="2:7">
      <c r="B15" s="26" t="s">
        <v>38</v>
      </c>
      <c r="C15" s="27">
        <v>3</v>
      </c>
      <c r="D15" s="27">
        <v>1</v>
      </c>
      <c r="E15" s="28">
        <f t="shared" si="0"/>
        <v>33.333333333333329</v>
      </c>
      <c r="F15" s="27">
        <v>3</v>
      </c>
      <c r="G15" s="28">
        <f t="shared" si="1"/>
        <v>100</v>
      </c>
    </row>
    <row r="16" spans="2:7">
      <c r="B16" s="26" t="s">
        <v>40</v>
      </c>
      <c r="C16" s="27">
        <v>19</v>
      </c>
      <c r="D16" s="27">
        <v>11</v>
      </c>
      <c r="E16" s="28">
        <f t="shared" si="0"/>
        <v>57.894736842105267</v>
      </c>
      <c r="F16" s="27">
        <v>17</v>
      </c>
      <c r="G16" s="28">
        <f t="shared" si="1"/>
        <v>89.473684210526315</v>
      </c>
    </row>
    <row r="17" spans="2:8">
      <c r="B17" s="26" t="s">
        <v>42</v>
      </c>
      <c r="C17" s="27">
        <v>20</v>
      </c>
      <c r="D17" s="27">
        <v>8</v>
      </c>
      <c r="E17" s="28">
        <f t="shared" si="0"/>
        <v>40</v>
      </c>
      <c r="F17" s="27">
        <v>16</v>
      </c>
      <c r="G17" s="28">
        <f t="shared" si="1"/>
        <v>80</v>
      </c>
    </row>
    <row r="18" spans="2:8">
      <c r="B18" s="26" t="s">
        <v>72</v>
      </c>
      <c r="C18" s="27">
        <v>19</v>
      </c>
      <c r="D18" s="27">
        <v>9</v>
      </c>
      <c r="E18" s="28">
        <f t="shared" si="0"/>
        <v>47.368421052631575</v>
      </c>
      <c r="F18" s="27">
        <v>15</v>
      </c>
      <c r="G18" s="28">
        <f t="shared" si="1"/>
        <v>78.94736842105263</v>
      </c>
    </row>
    <row r="19" spans="2:8">
      <c r="B19" s="26" t="s">
        <v>44</v>
      </c>
      <c r="C19" s="27">
        <v>12</v>
      </c>
      <c r="D19" s="27">
        <v>5</v>
      </c>
      <c r="E19" s="28">
        <f t="shared" si="0"/>
        <v>41.666666666666671</v>
      </c>
      <c r="F19" s="27">
        <v>8</v>
      </c>
      <c r="G19" s="28">
        <f t="shared" si="1"/>
        <v>66.666666666666657</v>
      </c>
    </row>
    <row r="20" spans="2:8">
      <c r="B20" s="26" t="s">
        <v>45</v>
      </c>
      <c r="C20" s="27">
        <v>14</v>
      </c>
      <c r="D20" s="27">
        <v>8</v>
      </c>
      <c r="E20" s="28">
        <f t="shared" si="0"/>
        <v>57.142857142857139</v>
      </c>
      <c r="F20" s="27">
        <v>13</v>
      </c>
      <c r="G20" s="28">
        <f t="shared" si="1"/>
        <v>92.857142857142861</v>
      </c>
    </row>
    <row r="21" spans="2:8">
      <c r="B21" s="26" t="s">
        <v>47</v>
      </c>
      <c r="C21" s="27">
        <v>12</v>
      </c>
      <c r="D21" s="27">
        <v>8</v>
      </c>
      <c r="E21" s="28">
        <f t="shared" si="0"/>
        <v>66.666666666666657</v>
      </c>
      <c r="F21" s="27">
        <v>10</v>
      </c>
      <c r="G21" s="28">
        <f t="shared" si="1"/>
        <v>83.333333333333343</v>
      </c>
    </row>
    <row r="22" spans="2:8">
      <c r="B22" s="26" t="s">
        <v>49</v>
      </c>
      <c r="C22" s="27">
        <v>28</v>
      </c>
      <c r="D22" s="27">
        <v>13</v>
      </c>
      <c r="E22" s="28">
        <f t="shared" si="0"/>
        <v>46.428571428571431</v>
      </c>
      <c r="F22" s="27">
        <v>27</v>
      </c>
      <c r="G22" s="28">
        <f t="shared" si="1"/>
        <v>96.428571428571431</v>
      </c>
    </row>
    <row r="23" spans="2:8">
      <c r="B23" s="26" t="s">
        <v>51</v>
      </c>
      <c r="C23" s="27">
        <v>2</v>
      </c>
      <c r="D23" s="27">
        <v>2</v>
      </c>
      <c r="E23" s="28">
        <f t="shared" si="0"/>
        <v>100</v>
      </c>
      <c r="F23" s="27">
        <v>2</v>
      </c>
      <c r="G23" s="28">
        <f t="shared" si="1"/>
        <v>100</v>
      </c>
    </row>
    <row r="24" spans="2:8">
      <c r="B24" s="26" t="s">
        <v>54</v>
      </c>
      <c r="C24" s="27">
        <v>21</v>
      </c>
      <c r="D24" s="27">
        <v>12</v>
      </c>
      <c r="E24" s="28">
        <f t="shared" si="0"/>
        <v>57.142857142857139</v>
      </c>
      <c r="F24" s="27">
        <v>18</v>
      </c>
      <c r="G24" s="28">
        <f t="shared" si="1"/>
        <v>85.714285714285708</v>
      </c>
    </row>
    <row r="25" spans="2:8">
      <c r="B25" s="26" t="s">
        <v>56</v>
      </c>
      <c r="C25" s="27">
        <v>18</v>
      </c>
      <c r="D25" s="27">
        <v>7</v>
      </c>
      <c r="E25" s="28">
        <f t="shared" si="0"/>
        <v>38.888888888888893</v>
      </c>
      <c r="F25" s="27">
        <v>15</v>
      </c>
      <c r="G25" s="28">
        <f t="shared" si="1"/>
        <v>83.333333333333343</v>
      </c>
    </row>
    <row r="26" spans="2:8">
      <c r="B26" s="26" t="s">
        <v>59</v>
      </c>
      <c r="C26" s="18">
        <v>0</v>
      </c>
      <c r="D26" s="18">
        <v>0</v>
      </c>
      <c r="E26" s="29" t="str">
        <f t="shared" si="0"/>
        <v>..</v>
      </c>
      <c r="F26" s="18">
        <v>0</v>
      </c>
      <c r="G26" s="29" t="str">
        <f t="shared" si="1"/>
        <v>..</v>
      </c>
    </row>
    <row r="27" spans="2:8" s="1" customFormat="1">
      <c r="B27" s="22" t="s">
        <v>60</v>
      </c>
      <c r="C27" s="23">
        <f>SUM(C6:C26)</f>
        <v>359</v>
      </c>
      <c r="D27" s="23">
        <f>SUM(D6:D26)</f>
        <v>193</v>
      </c>
      <c r="E27" s="24">
        <f t="shared" si="0"/>
        <v>53.760445682451255</v>
      </c>
      <c r="F27" s="23">
        <f>SUM(F6:F26)</f>
        <v>315</v>
      </c>
      <c r="G27" s="24">
        <f t="shared" si="1"/>
        <v>87.743732590529248</v>
      </c>
    </row>
    <row r="29" spans="2:8" s="51" customFormat="1">
      <c r="B29" s="8" t="s">
        <v>99</v>
      </c>
      <c r="C29" s="3"/>
      <c r="D29" s="3"/>
      <c r="E29" s="3"/>
      <c r="F29" s="3"/>
      <c r="G29" s="3"/>
      <c r="H29" s="3"/>
    </row>
    <row r="30" spans="2:8" s="51" customFormat="1" ht="12.75" customHeight="1">
      <c r="B30" s="85" t="s">
        <v>79</v>
      </c>
      <c r="C30" s="85"/>
      <c r="D30" s="85"/>
      <c r="E30" s="85"/>
      <c r="F30" s="85"/>
      <c r="G30" s="3"/>
    </row>
    <row r="31" spans="2:8" s="51" customFormat="1">
      <c r="B31" s="85"/>
      <c r="C31" s="85"/>
      <c r="D31" s="85"/>
      <c r="E31" s="85"/>
      <c r="F31" s="85"/>
      <c r="G31" s="3"/>
    </row>
    <row r="32" spans="2:8" s="51" customFormat="1">
      <c r="B32" s="85"/>
      <c r="C32" s="85"/>
      <c r="D32" s="85"/>
      <c r="E32" s="85"/>
      <c r="F32" s="85"/>
      <c r="G32" s="3"/>
    </row>
    <row r="33" spans="2:7" s="51" customFormat="1">
      <c r="B33" s="85"/>
      <c r="C33" s="85"/>
      <c r="D33" s="85"/>
      <c r="E33" s="85"/>
      <c r="F33" s="85"/>
      <c r="G33" s="3"/>
    </row>
  </sheetData>
  <sheetProtection password="B8D9" sheet="1" objects="1" scenarios="1"/>
  <mergeCells count="5">
    <mergeCell ref="B1:G2"/>
    <mergeCell ref="B3:C3"/>
    <mergeCell ref="D4:E4"/>
    <mergeCell ref="F4:G4"/>
    <mergeCell ref="B30:F33"/>
  </mergeCells>
  <hyperlinks>
    <hyperlink ref="B3" location="'List of Tables &amp; Charts'!A1" display="return to List of Tables &amp; Charts"/>
    <hyperlink ref="B3:C3" location="'Section 5 List of Tables Charts'!A1" display="return to List of Tables &amp; Charts"/>
  </hyperlinks>
  <pageMargins left="0.70866141732283472" right="0.70866141732283472" top="0.74803149606299213" bottom="0.74803149606299213" header="0.31496062992125984" footer="0.31496062992125984"/>
  <pageSetup paperSize="9" scale="87" orientation="landscape" r:id="rId1"/>
  <headerFooter>
    <oddFooter>&amp;L&amp;8Scottish Stroke Care Audit 2018 National Report
Stroke Services in Scottish Hospitals, Data relating to 2017&amp;R&amp;8© NHS National Services Scotland/Crown Copyright</oddFooter>
  </headerFooter>
</worksheet>
</file>

<file path=xl/worksheets/sheet5.xml><?xml version="1.0" encoding="utf-8"?>
<worksheet xmlns="http://schemas.openxmlformats.org/spreadsheetml/2006/main" xmlns:r="http://schemas.openxmlformats.org/officeDocument/2006/relationships">
  <sheetPr codeName="Sheet68"/>
  <dimension ref="A1:C103"/>
  <sheetViews>
    <sheetView workbookViewId="0"/>
  </sheetViews>
  <sheetFormatPr defaultRowHeight="12.75"/>
  <cols>
    <col min="1" max="1" width="9.140625" style="12"/>
    <col min="2" max="3" width="10.7109375" style="12" customWidth="1"/>
    <col min="4" max="257" width="9.140625" style="12"/>
    <col min="258" max="259" width="10.7109375" style="12" customWidth="1"/>
    <col min="260" max="513" width="9.140625" style="12"/>
    <col min="514" max="515" width="10.7109375" style="12" customWidth="1"/>
    <col min="516" max="769" width="9.140625" style="12"/>
    <col min="770" max="771" width="10.7109375" style="12" customWidth="1"/>
    <col min="772" max="1025" width="9.140625" style="12"/>
    <col min="1026" max="1027" width="10.7109375" style="12" customWidth="1"/>
    <col min="1028" max="1281" width="9.140625" style="12"/>
    <col min="1282" max="1283" width="10.7109375" style="12" customWidth="1"/>
    <col min="1284" max="1537" width="9.140625" style="12"/>
    <col min="1538" max="1539" width="10.7109375" style="12" customWidth="1"/>
    <col min="1540" max="1793" width="9.140625" style="12"/>
    <col min="1794" max="1795" width="10.7109375" style="12" customWidth="1"/>
    <col min="1796" max="2049" width="9.140625" style="12"/>
    <col min="2050" max="2051" width="10.7109375" style="12" customWidth="1"/>
    <col min="2052" max="2305" width="9.140625" style="12"/>
    <col min="2306" max="2307" width="10.7109375" style="12" customWidth="1"/>
    <col min="2308" max="2561" width="9.140625" style="12"/>
    <col min="2562" max="2563" width="10.7109375" style="12" customWidth="1"/>
    <col min="2564" max="2817" width="9.140625" style="12"/>
    <col min="2818" max="2819" width="10.7109375" style="12" customWidth="1"/>
    <col min="2820" max="3073" width="9.140625" style="12"/>
    <col min="3074" max="3075" width="10.7109375" style="12" customWidth="1"/>
    <col min="3076" max="3329" width="9.140625" style="12"/>
    <col min="3330" max="3331" width="10.7109375" style="12" customWidth="1"/>
    <col min="3332" max="3585" width="9.140625" style="12"/>
    <col min="3586" max="3587" width="10.7109375" style="12" customWidth="1"/>
    <col min="3588" max="3841" width="9.140625" style="12"/>
    <col min="3842" max="3843" width="10.7109375" style="12" customWidth="1"/>
    <col min="3844" max="4097" width="9.140625" style="12"/>
    <col min="4098" max="4099" width="10.7109375" style="12" customWidth="1"/>
    <col min="4100" max="4353" width="9.140625" style="12"/>
    <col min="4354" max="4355" width="10.7109375" style="12" customWidth="1"/>
    <col min="4356" max="4609" width="9.140625" style="12"/>
    <col min="4610" max="4611" width="10.7109375" style="12" customWidth="1"/>
    <col min="4612" max="4865" width="9.140625" style="12"/>
    <col min="4866" max="4867" width="10.7109375" style="12" customWidth="1"/>
    <col min="4868" max="5121" width="9.140625" style="12"/>
    <col min="5122" max="5123" width="10.7109375" style="12" customWidth="1"/>
    <col min="5124" max="5377" width="9.140625" style="12"/>
    <col min="5378" max="5379" width="10.7109375" style="12" customWidth="1"/>
    <col min="5380" max="5633" width="9.140625" style="12"/>
    <col min="5634" max="5635" width="10.7109375" style="12" customWidth="1"/>
    <col min="5636" max="5889" width="9.140625" style="12"/>
    <col min="5890" max="5891" width="10.7109375" style="12" customWidth="1"/>
    <col min="5892" max="6145" width="9.140625" style="12"/>
    <col min="6146" max="6147" width="10.7109375" style="12" customWidth="1"/>
    <col min="6148" max="6401" width="9.140625" style="12"/>
    <col min="6402" max="6403" width="10.7109375" style="12" customWidth="1"/>
    <col min="6404" max="6657" width="9.140625" style="12"/>
    <col min="6658" max="6659" width="10.7109375" style="12" customWidth="1"/>
    <col min="6660" max="6913" width="9.140625" style="12"/>
    <col min="6914" max="6915" width="10.7109375" style="12" customWidth="1"/>
    <col min="6916" max="7169" width="9.140625" style="12"/>
    <col min="7170" max="7171" width="10.7109375" style="12" customWidth="1"/>
    <col min="7172" max="7425" width="9.140625" style="12"/>
    <col min="7426" max="7427" width="10.7109375" style="12" customWidth="1"/>
    <col min="7428" max="7681" width="9.140625" style="12"/>
    <col min="7682" max="7683" width="10.7109375" style="12" customWidth="1"/>
    <col min="7684" max="7937" width="9.140625" style="12"/>
    <col min="7938" max="7939" width="10.7109375" style="12" customWidth="1"/>
    <col min="7940" max="8193" width="9.140625" style="12"/>
    <col min="8194" max="8195" width="10.7109375" style="12" customWidth="1"/>
    <col min="8196" max="8449" width="9.140625" style="12"/>
    <col min="8450" max="8451" width="10.7109375" style="12" customWidth="1"/>
    <col min="8452" max="8705" width="9.140625" style="12"/>
    <col min="8706" max="8707" width="10.7109375" style="12" customWidth="1"/>
    <col min="8708" max="8961" width="9.140625" style="12"/>
    <col min="8962" max="8963" width="10.7109375" style="12" customWidth="1"/>
    <col min="8964" max="9217" width="9.140625" style="12"/>
    <col min="9218" max="9219" width="10.7109375" style="12" customWidth="1"/>
    <col min="9220" max="9473" width="9.140625" style="12"/>
    <col min="9474" max="9475" width="10.7109375" style="12" customWidth="1"/>
    <col min="9476" max="9729" width="9.140625" style="12"/>
    <col min="9730" max="9731" width="10.7109375" style="12" customWidth="1"/>
    <col min="9732" max="9985" width="9.140625" style="12"/>
    <col min="9986" max="9987" width="10.7109375" style="12" customWidth="1"/>
    <col min="9988" max="10241" width="9.140625" style="12"/>
    <col min="10242" max="10243" width="10.7109375" style="12" customWidth="1"/>
    <col min="10244" max="10497" width="9.140625" style="12"/>
    <col min="10498" max="10499" width="10.7109375" style="12" customWidth="1"/>
    <col min="10500" max="10753" width="9.140625" style="12"/>
    <col min="10754" max="10755" width="10.7109375" style="12" customWidth="1"/>
    <col min="10756" max="11009" width="9.140625" style="12"/>
    <col min="11010" max="11011" width="10.7109375" style="12" customWidth="1"/>
    <col min="11012" max="11265" width="9.140625" style="12"/>
    <col min="11266" max="11267" width="10.7109375" style="12" customWidth="1"/>
    <col min="11268" max="11521" width="9.140625" style="12"/>
    <col min="11522" max="11523" width="10.7109375" style="12" customWidth="1"/>
    <col min="11524" max="11777" width="9.140625" style="12"/>
    <col min="11778" max="11779" width="10.7109375" style="12" customWidth="1"/>
    <col min="11780" max="12033" width="9.140625" style="12"/>
    <col min="12034" max="12035" width="10.7109375" style="12" customWidth="1"/>
    <col min="12036" max="12289" width="9.140625" style="12"/>
    <col min="12290" max="12291" width="10.7109375" style="12" customWidth="1"/>
    <col min="12292" max="12545" width="9.140625" style="12"/>
    <col min="12546" max="12547" width="10.7109375" style="12" customWidth="1"/>
    <col min="12548" max="12801" width="9.140625" style="12"/>
    <col min="12802" max="12803" width="10.7109375" style="12" customWidth="1"/>
    <col min="12804" max="13057" width="9.140625" style="12"/>
    <col min="13058" max="13059" width="10.7109375" style="12" customWidth="1"/>
    <col min="13060" max="13313" width="9.140625" style="12"/>
    <col min="13314" max="13315" width="10.7109375" style="12" customWidth="1"/>
    <col min="13316" max="13569" width="9.140625" style="12"/>
    <col min="13570" max="13571" width="10.7109375" style="12" customWidth="1"/>
    <col min="13572" max="13825" width="9.140625" style="12"/>
    <col min="13826" max="13827" width="10.7109375" style="12" customWidth="1"/>
    <col min="13828" max="14081" width="9.140625" style="12"/>
    <col min="14082" max="14083" width="10.7109375" style="12" customWidth="1"/>
    <col min="14084" max="14337" width="9.140625" style="12"/>
    <col min="14338" max="14339" width="10.7109375" style="12" customWidth="1"/>
    <col min="14340" max="14593" width="9.140625" style="12"/>
    <col min="14594" max="14595" width="10.7109375" style="12" customWidth="1"/>
    <col min="14596" max="14849" width="9.140625" style="12"/>
    <col min="14850" max="14851" width="10.7109375" style="12" customWidth="1"/>
    <col min="14852" max="15105" width="9.140625" style="12"/>
    <col min="15106" max="15107" width="10.7109375" style="12" customWidth="1"/>
    <col min="15108" max="15361" width="9.140625" style="12"/>
    <col min="15362" max="15363" width="10.7109375" style="12" customWidth="1"/>
    <col min="15364" max="15617" width="9.140625" style="12"/>
    <col min="15618" max="15619" width="10.7109375" style="12" customWidth="1"/>
    <col min="15620" max="15873" width="9.140625" style="12"/>
    <col min="15874" max="15875" width="10.7109375" style="12" customWidth="1"/>
    <col min="15876" max="16129" width="9.140625" style="12"/>
    <col min="16130" max="16131" width="10.7109375" style="12" customWidth="1"/>
    <col min="16132" max="16384" width="9.140625" style="12"/>
  </cols>
  <sheetData>
    <row r="1" spans="1:3">
      <c r="A1" s="12" t="s">
        <v>67</v>
      </c>
    </row>
    <row r="3" spans="1:3" ht="38.25">
      <c r="A3" s="13" t="s">
        <v>68</v>
      </c>
      <c r="B3" s="13" t="s">
        <v>69</v>
      </c>
      <c r="C3" s="13" t="s">
        <v>70</v>
      </c>
    </row>
    <row r="4" spans="1:3">
      <c r="A4" s="11">
        <v>0</v>
      </c>
      <c r="B4" s="11">
        <v>0</v>
      </c>
      <c r="C4" s="11">
        <v>2.9956999999999998</v>
      </c>
    </row>
    <row r="5" spans="1:3">
      <c r="A5" s="11">
        <v>1</v>
      </c>
      <c r="B5" s="11">
        <v>2.53E-2</v>
      </c>
      <c r="C5" s="11">
        <v>5.5716000000000001</v>
      </c>
    </row>
    <row r="6" spans="1:3">
      <c r="A6" s="11">
        <v>2</v>
      </c>
      <c r="B6" s="11">
        <v>0.2422</v>
      </c>
      <c r="C6" s="11">
        <v>7.2247000000000003</v>
      </c>
    </row>
    <row r="7" spans="1:3">
      <c r="A7" s="11">
        <v>3</v>
      </c>
      <c r="B7" s="11">
        <v>0.61870000000000003</v>
      </c>
      <c r="C7" s="11">
        <v>8.7673000000000005</v>
      </c>
    </row>
    <row r="8" spans="1:3">
      <c r="A8" s="11">
        <v>4</v>
      </c>
      <c r="B8" s="11">
        <v>1.0899000000000001</v>
      </c>
      <c r="C8" s="11">
        <v>10.2416</v>
      </c>
    </row>
    <row r="9" spans="1:3">
      <c r="A9" s="11">
        <v>5</v>
      </c>
      <c r="B9" s="11">
        <v>1.6234999999999999</v>
      </c>
      <c r="C9" s="11">
        <v>11.6683</v>
      </c>
    </row>
    <row r="10" spans="1:3">
      <c r="A10" s="11">
        <v>6</v>
      </c>
      <c r="B10" s="11">
        <v>2.2019000000000002</v>
      </c>
      <c r="C10" s="11">
        <v>13.0595</v>
      </c>
    </row>
    <row r="11" spans="1:3">
      <c r="A11" s="11">
        <v>7</v>
      </c>
      <c r="B11" s="11">
        <v>2.8144</v>
      </c>
      <c r="C11" s="11">
        <v>14.422700000000001</v>
      </c>
    </row>
    <row r="12" spans="1:3">
      <c r="A12" s="11">
        <v>8</v>
      </c>
      <c r="B12" s="11">
        <v>3.4538000000000002</v>
      </c>
      <c r="C12" s="11">
        <v>15.763199999999999</v>
      </c>
    </row>
    <row r="13" spans="1:3">
      <c r="A13" s="11">
        <v>9</v>
      </c>
      <c r="B13" s="11">
        <v>4.1154000000000002</v>
      </c>
      <c r="C13" s="11">
        <v>17.084800000000001</v>
      </c>
    </row>
    <row r="14" spans="1:3">
      <c r="A14" s="11">
        <v>10</v>
      </c>
      <c r="B14" s="11">
        <v>4.7953999999999999</v>
      </c>
      <c r="C14" s="11">
        <v>18.3904</v>
      </c>
    </row>
    <row r="15" spans="1:3">
      <c r="A15" s="11">
        <v>11</v>
      </c>
      <c r="B15" s="11">
        <v>5.4912000000000001</v>
      </c>
      <c r="C15" s="11">
        <v>19.681999999999999</v>
      </c>
    </row>
    <row r="16" spans="1:3">
      <c r="A16" s="11">
        <v>12</v>
      </c>
      <c r="B16" s="11">
        <v>6.2005999999999997</v>
      </c>
      <c r="C16" s="11">
        <v>20.961600000000001</v>
      </c>
    </row>
    <row r="17" spans="1:3">
      <c r="A17" s="11">
        <v>13</v>
      </c>
      <c r="B17" s="11">
        <v>6.9219999999999997</v>
      </c>
      <c r="C17" s="11">
        <v>22.230399999999999</v>
      </c>
    </row>
    <row r="18" spans="1:3">
      <c r="A18" s="11">
        <v>14</v>
      </c>
      <c r="B18" s="11">
        <v>7.6539000000000001</v>
      </c>
      <c r="C18" s="11">
        <v>23.489599999999999</v>
      </c>
    </row>
    <row r="19" spans="1:3">
      <c r="A19" s="11">
        <v>15</v>
      </c>
      <c r="B19" s="11">
        <v>8.3954000000000004</v>
      </c>
      <c r="C19" s="11">
        <v>24.740200000000002</v>
      </c>
    </row>
    <row r="20" spans="1:3">
      <c r="A20" s="11">
        <v>16</v>
      </c>
      <c r="B20" s="11">
        <v>9.1454000000000004</v>
      </c>
      <c r="C20" s="11">
        <v>25.983000000000001</v>
      </c>
    </row>
    <row r="21" spans="1:3">
      <c r="A21" s="11">
        <v>17</v>
      </c>
      <c r="B21" s="11">
        <v>9.9031000000000002</v>
      </c>
      <c r="C21" s="11">
        <v>27.218599999999999</v>
      </c>
    </row>
    <row r="22" spans="1:3">
      <c r="A22" s="11">
        <v>18</v>
      </c>
      <c r="B22" s="11">
        <v>10.667899999999999</v>
      </c>
      <c r="C22" s="11">
        <v>28.447800000000001</v>
      </c>
    </row>
    <row r="23" spans="1:3">
      <c r="A23" s="11">
        <v>19</v>
      </c>
      <c r="B23" s="11">
        <v>11.4392</v>
      </c>
      <c r="C23" s="11">
        <v>29.6709</v>
      </c>
    </row>
    <row r="24" spans="1:3">
      <c r="A24" s="11">
        <v>20</v>
      </c>
      <c r="B24" s="11">
        <v>12.2165</v>
      </c>
      <c r="C24" s="11">
        <v>30.888400000000001</v>
      </c>
    </row>
    <row r="25" spans="1:3">
      <c r="A25" s="11">
        <v>21</v>
      </c>
      <c r="B25" s="11">
        <v>12.9993</v>
      </c>
      <c r="C25" s="11">
        <v>32.100700000000003</v>
      </c>
    </row>
    <row r="26" spans="1:3">
      <c r="A26" s="11">
        <v>22</v>
      </c>
      <c r="B26" s="11">
        <v>13.7873</v>
      </c>
      <c r="C26" s="11">
        <v>33.308300000000003</v>
      </c>
    </row>
    <row r="27" spans="1:3">
      <c r="A27" s="11">
        <v>23</v>
      </c>
      <c r="B27" s="11">
        <v>14.58</v>
      </c>
      <c r="C27" s="11">
        <v>34.511299999999999</v>
      </c>
    </row>
    <row r="28" spans="1:3">
      <c r="A28" s="11">
        <v>24</v>
      </c>
      <c r="B28" s="11">
        <v>15.3773</v>
      </c>
      <c r="C28" s="11">
        <v>35.710099999999997</v>
      </c>
    </row>
    <row r="29" spans="1:3">
      <c r="A29" s="11">
        <v>25</v>
      </c>
      <c r="B29" s="11">
        <v>16.178699999999999</v>
      </c>
      <c r="C29" s="11">
        <v>36.904899999999998</v>
      </c>
    </row>
    <row r="30" spans="1:3">
      <c r="A30" s="11">
        <v>26</v>
      </c>
      <c r="B30" s="11">
        <v>16.984100000000002</v>
      </c>
      <c r="C30" s="11">
        <v>38.095999999999997</v>
      </c>
    </row>
    <row r="31" spans="1:3">
      <c r="A31" s="11">
        <v>27</v>
      </c>
      <c r="B31" s="11">
        <v>17.793199999999999</v>
      </c>
      <c r="C31" s="11">
        <v>39.2836</v>
      </c>
    </row>
    <row r="32" spans="1:3">
      <c r="A32" s="11">
        <v>28</v>
      </c>
      <c r="B32" s="11">
        <v>18.605799999999999</v>
      </c>
      <c r="C32" s="11">
        <v>40.467799999999997</v>
      </c>
    </row>
    <row r="33" spans="1:3">
      <c r="A33" s="11">
        <v>29</v>
      </c>
      <c r="B33" s="11">
        <v>19.421800000000001</v>
      </c>
      <c r="C33" s="11">
        <v>41.648800000000001</v>
      </c>
    </row>
    <row r="34" spans="1:3">
      <c r="A34" s="11">
        <v>30</v>
      </c>
      <c r="B34" s="11">
        <v>20.2409</v>
      </c>
      <c r="C34" s="11">
        <v>42.826900000000002</v>
      </c>
    </row>
    <row r="35" spans="1:3">
      <c r="A35" s="11">
        <v>31</v>
      </c>
      <c r="B35" s="11">
        <v>21.062999999999999</v>
      </c>
      <c r="C35" s="11">
        <v>44.002000000000002</v>
      </c>
    </row>
    <row r="36" spans="1:3">
      <c r="A36" s="11">
        <v>32</v>
      </c>
      <c r="B36" s="11">
        <v>21.888000000000002</v>
      </c>
      <c r="C36" s="11">
        <v>45.174500000000002</v>
      </c>
    </row>
    <row r="37" spans="1:3">
      <c r="A37" s="11">
        <v>33</v>
      </c>
      <c r="B37" s="11">
        <v>22.715699999999998</v>
      </c>
      <c r="C37" s="11">
        <v>46.344299999999997</v>
      </c>
    </row>
    <row r="38" spans="1:3">
      <c r="A38" s="11">
        <v>34</v>
      </c>
      <c r="B38" s="11">
        <v>23.545999999999999</v>
      </c>
      <c r="C38" s="11">
        <v>47.511600000000001</v>
      </c>
    </row>
    <row r="39" spans="1:3">
      <c r="A39" s="11">
        <v>35</v>
      </c>
      <c r="B39" s="11">
        <v>24.378799999999998</v>
      </c>
      <c r="C39" s="11">
        <v>48.676499999999997</v>
      </c>
    </row>
    <row r="40" spans="1:3">
      <c r="A40" s="11">
        <v>36</v>
      </c>
      <c r="B40" s="11">
        <v>25.213999999999999</v>
      </c>
      <c r="C40" s="11">
        <v>49.839199999999998</v>
      </c>
    </row>
    <row r="41" spans="1:3">
      <c r="A41" s="11">
        <v>37</v>
      </c>
      <c r="B41" s="11">
        <v>26.051400000000001</v>
      </c>
      <c r="C41" s="11">
        <v>50.999600000000001</v>
      </c>
    </row>
    <row r="42" spans="1:3">
      <c r="A42" s="11">
        <v>38</v>
      </c>
      <c r="B42" s="11">
        <v>26.891100000000002</v>
      </c>
      <c r="C42" s="11">
        <v>52.158000000000001</v>
      </c>
    </row>
    <row r="43" spans="1:3">
      <c r="A43" s="11">
        <v>39</v>
      </c>
      <c r="B43" s="11">
        <v>27.732800000000001</v>
      </c>
      <c r="C43" s="11">
        <v>53.314300000000003</v>
      </c>
    </row>
    <row r="44" spans="1:3">
      <c r="A44" s="11">
        <v>40</v>
      </c>
      <c r="B44" s="11">
        <v>28.576599999999999</v>
      </c>
      <c r="C44" s="11">
        <v>54.468600000000002</v>
      </c>
    </row>
    <row r="45" spans="1:3">
      <c r="A45" s="11">
        <v>41</v>
      </c>
      <c r="B45" s="11">
        <v>29.4223</v>
      </c>
      <c r="C45" s="11">
        <v>55.621099999999998</v>
      </c>
    </row>
    <row r="46" spans="1:3">
      <c r="A46" s="11">
        <v>42</v>
      </c>
      <c r="B46" s="11">
        <v>30.2699</v>
      </c>
      <c r="C46" s="11">
        <v>56.771799999999999</v>
      </c>
    </row>
    <row r="47" spans="1:3">
      <c r="A47" s="11">
        <v>43</v>
      </c>
      <c r="B47" s="11">
        <v>31.119299999999999</v>
      </c>
      <c r="C47" s="11">
        <v>57.920699999999997</v>
      </c>
    </row>
    <row r="48" spans="1:3">
      <c r="A48" s="11">
        <v>44</v>
      </c>
      <c r="B48" s="11">
        <v>31.970500000000001</v>
      </c>
      <c r="C48" s="11">
        <v>59.067900000000002</v>
      </c>
    </row>
    <row r="49" spans="1:3">
      <c r="A49" s="11">
        <v>45</v>
      </c>
      <c r="B49" s="11">
        <v>32.823300000000003</v>
      </c>
      <c r="C49" s="11">
        <v>60.213500000000003</v>
      </c>
    </row>
    <row r="50" spans="1:3">
      <c r="A50" s="11">
        <v>46</v>
      </c>
      <c r="B50" s="11">
        <v>33.677799999999998</v>
      </c>
      <c r="C50" s="11">
        <v>61.357999999999997</v>
      </c>
    </row>
    <row r="51" spans="1:3">
      <c r="A51" s="11">
        <v>47</v>
      </c>
      <c r="B51" s="11">
        <v>34.533799999999999</v>
      </c>
      <c r="C51" s="11">
        <v>62.5</v>
      </c>
    </row>
    <row r="52" spans="1:3">
      <c r="A52" s="11">
        <v>48</v>
      </c>
      <c r="B52" s="11">
        <v>35.391399999999997</v>
      </c>
      <c r="C52" s="11">
        <v>63.640999999999998</v>
      </c>
    </row>
    <row r="53" spans="1:3">
      <c r="A53" s="11">
        <v>49</v>
      </c>
      <c r="B53" s="11">
        <v>36.250500000000002</v>
      </c>
      <c r="C53" s="11">
        <v>64.781000000000006</v>
      </c>
    </row>
    <row r="54" spans="1:3">
      <c r="A54" s="11">
        <v>50</v>
      </c>
      <c r="B54" s="11">
        <v>37.110999999999997</v>
      </c>
      <c r="C54" s="11">
        <v>65.918999999999997</v>
      </c>
    </row>
    <row r="55" spans="1:3">
      <c r="A55" s="11">
        <v>51</v>
      </c>
      <c r="B55" s="11">
        <v>37.972799999999999</v>
      </c>
      <c r="C55" s="11">
        <v>67.055999999999997</v>
      </c>
    </row>
    <row r="56" spans="1:3">
      <c r="A56" s="11">
        <v>52</v>
      </c>
      <c r="B56" s="11">
        <v>38.836100000000002</v>
      </c>
      <c r="C56" s="11">
        <v>68.191000000000003</v>
      </c>
    </row>
    <row r="57" spans="1:3">
      <c r="A57" s="11">
        <v>53</v>
      </c>
      <c r="B57" s="11">
        <v>39.700600000000001</v>
      </c>
      <c r="C57" s="11">
        <v>69.325000000000003</v>
      </c>
    </row>
    <row r="58" spans="1:3">
      <c r="A58" s="11">
        <v>54</v>
      </c>
      <c r="B58" s="11">
        <v>40.566499999999998</v>
      </c>
      <c r="C58" s="11">
        <v>70.457999999999998</v>
      </c>
    </row>
    <row r="59" spans="1:3">
      <c r="A59" s="11">
        <v>55</v>
      </c>
      <c r="B59" s="11">
        <v>41.433500000000002</v>
      </c>
      <c r="C59" s="11">
        <v>71.59</v>
      </c>
    </row>
    <row r="60" spans="1:3">
      <c r="A60" s="11">
        <v>56</v>
      </c>
      <c r="B60" s="11">
        <v>42.3018</v>
      </c>
      <c r="C60" s="11">
        <v>72.721000000000004</v>
      </c>
    </row>
    <row r="61" spans="1:3">
      <c r="A61" s="11">
        <v>57</v>
      </c>
      <c r="B61" s="11">
        <v>43.171199999999999</v>
      </c>
      <c r="C61" s="11">
        <v>73.849999999999994</v>
      </c>
    </row>
    <row r="62" spans="1:3">
      <c r="A62" s="11">
        <v>58</v>
      </c>
      <c r="B62" s="11">
        <v>44.041800000000002</v>
      </c>
      <c r="C62" s="11">
        <v>74.977999999999994</v>
      </c>
    </row>
    <row r="63" spans="1:3">
      <c r="A63" s="11">
        <v>59</v>
      </c>
      <c r="B63" s="11">
        <v>44.913499999999999</v>
      </c>
      <c r="C63" s="11">
        <v>76.105999999999995</v>
      </c>
    </row>
    <row r="64" spans="1:3">
      <c r="A64" s="11">
        <v>60</v>
      </c>
      <c r="B64" s="11">
        <v>45.786299999999997</v>
      </c>
      <c r="C64" s="11">
        <v>77.231999999999999</v>
      </c>
    </row>
    <row r="65" spans="1:3">
      <c r="A65" s="11">
        <v>61</v>
      </c>
      <c r="B65" s="11">
        <v>46.660200000000003</v>
      </c>
      <c r="C65" s="11">
        <v>78.356999999999999</v>
      </c>
    </row>
    <row r="66" spans="1:3">
      <c r="A66" s="11">
        <v>62</v>
      </c>
      <c r="B66" s="11">
        <v>47.534999999999997</v>
      </c>
      <c r="C66" s="11">
        <v>79.480999999999995</v>
      </c>
    </row>
    <row r="67" spans="1:3">
      <c r="A67" s="11">
        <v>63</v>
      </c>
      <c r="B67" s="11">
        <v>48.410899999999998</v>
      </c>
      <c r="C67" s="11">
        <v>80.603999999999999</v>
      </c>
    </row>
    <row r="68" spans="1:3">
      <c r="A68" s="11">
        <v>64</v>
      </c>
      <c r="B68" s="11">
        <v>49.287799999999997</v>
      </c>
      <c r="C68" s="11">
        <v>81.727000000000004</v>
      </c>
    </row>
    <row r="69" spans="1:3">
      <c r="A69" s="11">
        <v>65</v>
      </c>
      <c r="B69" s="11">
        <v>50.165599999999998</v>
      </c>
      <c r="C69" s="11">
        <v>82.847999999999999</v>
      </c>
    </row>
    <row r="70" spans="1:3">
      <c r="A70" s="11">
        <v>66</v>
      </c>
      <c r="B70" s="11">
        <v>51.044400000000003</v>
      </c>
      <c r="C70" s="11">
        <v>83.968000000000004</v>
      </c>
    </row>
    <row r="71" spans="1:3">
      <c r="A71" s="11">
        <v>67</v>
      </c>
      <c r="B71" s="11">
        <v>51.924100000000003</v>
      </c>
      <c r="C71" s="11">
        <v>85.087999999999994</v>
      </c>
    </row>
    <row r="72" spans="1:3">
      <c r="A72" s="11">
        <v>68</v>
      </c>
      <c r="B72" s="11">
        <v>52.804699999999997</v>
      </c>
      <c r="C72" s="11">
        <v>86.206000000000003</v>
      </c>
    </row>
    <row r="73" spans="1:3">
      <c r="A73" s="11">
        <v>69</v>
      </c>
      <c r="B73" s="11">
        <v>53.686100000000003</v>
      </c>
      <c r="C73" s="11">
        <v>87.323999999999998</v>
      </c>
    </row>
    <row r="74" spans="1:3">
      <c r="A74" s="11">
        <v>70</v>
      </c>
      <c r="B74" s="11">
        <v>54.568399999999997</v>
      </c>
      <c r="C74" s="11">
        <v>88.441000000000003</v>
      </c>
    </row>
    <row r="75" spans="1:3">
      <c r="A75" s="11">
        <v>71</v>
      </c>
      <c r="B75" s="11">
        <v>55.451599999999999</v>
      </c>
      <c r="C75" s="11">
        <v>89.557000000000002</v>
      </c>
    </row>
    <row r="76" spans="1:3">
      <c r="A76" s="11">
        <v>72</v>
      </c>
      <c r="B76" s="11">
        <v>56.335599999999999</v>
      </c>
      <c r="C76" s="11">
        <v>90.671999999999997</v>
      </c>
    </row>
    <row r="77" spans="1:3">
      <c r="A77" s="11">
        <v>73</v>
      </c>
      <c r="B77" s="11">
        <v>57.220300000000002</v>
      </c>
      <c r="C77" s="11">
        <v>91.787000000000006</v>
      </c>
    </row>
    <row r="78" spans="1:3">
      <c r="A78" s="11">
        <v>74</v>
      </c>
      <c r="B78" s="11">
        <v>58.105899999999998</v>
      </c>
      <c r="C78" s="11">
        <v>92.9</v>
      </c>
    </row>
    <row r="79" spans="1:3">
      <c r="A79" s="11">
        <v>75</v>
      </c>
      <c r="B79" s="11">
        <v>58.9923</v>
      </c>
      <c r="C79" s="11">
        <v>94.013000000000005</v>
      </c>
    </row>
    <row r="80" spans="1:3">
      <c r="A80" s="11">
        <v>76</v>
      </c>
      <c r="B80" s="11">
        <v>59.879399999999997</v>
      </c>
      <c r="C80" s="11">
        <v>95.125</v>
      </c>
    </row>
    <row r="81" spans="1:3">
      <c r="A81" s="11">
        <v>77</v>
      </c>
      <c r="B81" s="11">
        <v>60.767200000000003</v>
      </c>
      <c r="C81" s="11">
        <v>96.236999999999995</v>
      </c>
    </row>
    <row r="82" spans="1:3">
      <c r="A82" s="11">
        <v>78</v>
      </c>
      <c r="B82" s="11">
        <v>61.655799999999999</v>
      </c>
      <c r="C82" s="11">
        <v>97.347999999999999</v>
      </c>
    </row>
    <row r="83" spans="1:3">
      <c r="A83" s="11">
        <v>79</v>
      </c>
      <c r="B83" s="11">
        <v>62.545000000000002</v>
      </c>
      <c r="C83" s="11">
        <v>98.457999999999998</v>
      </c>
    </row>
    <row r="84" spans="1:3">
      <c r="A84" s="11">
        <v>80</v>
      </c>
      <c r="B84" s="11">
        <v>63.435000000000002</v>
      </c>
      <c r="C84" s="11">
        <v>99.566999999999993</v>
      </c>
    </row>
    <row r="85" spans="1:3">
      <c r="A85" s="11">
        <v>81</v>
      </c>
      <c r="B85" s="11">
        <v>64.325699999999998</v>
      </c>
      <c r="C85" s="11">
        <v>100.676</v>
      </c>
    </row>
    <row r="86" spans="1:3">
      <c r="A86" s="11">
        <v>82</v>
      </c>
      <c r="B86" s="11">
        <v>65.216999999999999</v>
      </c>
      <c r="C86" s="11">
        <v>101.78400000000001</v>
      </c>
    </row>
    <row r="87" spans="1:3">
      <c r="A87" s="11">
        <v>83</v>
      </c>
      <c r="B87" s="11">
        <v>66.108999999999995</v>
      </c>
      <c r="C87" s="11">
        <v>102.89100000000001</v>
      </c>
    </row>
    <row r="88" spans="1:3">
      <c r="A88" s="11">
        <v>84</v>
      </c>
      <c r="B88" s="11">
        <v>67.0017</v>
      </c>
      <c r="C88" s="11">
        <v>103.998</v>
      </c>
    </row>
    <row r="89" spans="1:3">
      <c r="A89" s="11">
        <v>85</v>
      </c>
      <c r="B89" s="11">
        <v>67.894999999999996</v>
      </c>
      <c r="C89" s="11">
        <v>105.104</v>
      </c>
    </row>
    <row r="90" spans="1:3">
      <c r="A90" s="11">
        <v>86</v>
      </c>
      <c r="B90" s="11">
        <v>68.788899999999998</v>
      </c>
      <c r="C90" s="11">
        <v>106.209</v>
      </c>
    </row>
    <row r="91" spans="1:3">
      <c r="A91" s="11">
        <v>87</v>
      </c>
      <c r="B91" s="11">
        <v>69.683400000000006</v>
      </c>
      <c r="C91" s="11">
        <v>107.31399999999999</v>
      </c>
    </row>
    <row r="92" spans="1:3">
      <c r="A92" s="11">
        <v>88</v>
      </c>
      <c r="B92" s="11">
        <v>70.578599999999994</v>
      </c>
      <c r="C92" s="11">
        <v>108.41800000000001</v>
      </c>
    </row>
    <row r="93" spans="1:3">
      <c r="A93" s="11">
        <v>89</v>
      </c>
      <c r="B93" s="11">
        <v>71.474299999999999</v>
      </c>
      <c r="C93" s="11">
        <v>109.52200000000001</v>
      </c>
    </row>
    <row r="94" spans="1:3">
      <c r="A94" s="11">
        <v>90</v>
      </c>
      <c r="B94" s="11">
        <v>72.370599999999996</v>
      </c>
      <c r="C94" s="11">
        <v>110.625</v>
      </c>
    </row>
    <row r="95" spans="1:3">
      <c r="A95" s="11">
        <v>91</v>
      </c>
      <c r="B95" s="11">
        <v>73.267499999999998</v>
      </c>
      <c r="C95" s="11">
        <v>111.72799999999999</v>
      </c>
    </row>
    <row r="96" spans="1:3">
      <c r="A96" s="11">
        <v>92</v>
      </c>
      <c r="B96" s="11">
        <v>74.165000000000006</v>
      </c>
      <c r="C96" s="11">
        <v>112.83</v>
      </c>
    </row>
    <row r="97" spans="1:3">
      <c r="A97" s="11">
        <v>93</v>
      </c>
      <c r="B97" s="11">
        <v>75.063000000000002</v>
      </c>
      <c r="C97" s="11">
        <v>113.931</v>
      </c>
    </row>
    <row r="98" spans="1:3">
      <c r="A98" s="11">
        <v>94</v>
      </c>
      <c r="B98" s="11">
        <v>75.961600000000004</v>
      </c>
      <c r="C98" s="11">
        <v>115.032</v>
      </c>
    </row>
    <row r="99" spans="1:3">
      <c r="A99" s="11">
        <v>95</v>
      </c>
      <c r="B99" s="11">
        <v>76.860699999999994</v>
      </c>
      <c r="C99" s="11">
        <v>116.133</v>
      </c>
    </row>
    <row r="100" spans="1:3">
      <c r="A100" s="11">
        <v>96</v>
      </c>
      <c r="B100" s="11">
        <v>77.760300000000001</v>
      </c>
      <c r="C100" s="11">
        <v>117.232</v>
      </c>
    </row>
    <row r="101" spans="1:3">
      <c r="A101" s="11">
        <v>97</v>
      </c>
      <c r="B101" s="11">
        <v>78.660499999999999</v>
      </c>
      <c r="C101" s="11">
        <v>118.33199999999999</v>
      </c>
    </row>
    <row r="102" spans="1:3">
      <c r="A102" s="11">
        <v>98</v>
      </c>
      <c r="B102" s="11">
        <v>79.561099999999996</v>
      </c>
      <c r="C102" s="11">
        <v>119.431</v>
      </c>
    </row>
    <row r="103" spans="1:3">
      <c r="A103" s="11">
        <v>99</v>
      </c>
      <c r="B103" s="11">
        <v>80.462299999999999</v>
      </c>
      <c r="C103" s="11">
        <v>120.529</v>
      </c>
    </row>
  </sheetData>
  <sheetProtection password="B8D9"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5 List of Tables Charts</vt:lpstr>
      <vt:lpstr>Chart 5.1</vt:lpstr>
      <vt:lpstr>Chart 5.1 DATA</vt:lpstr>
      <vt:lpstr>Table 5.1</vt:lpstr>
      <vt:lpstr>Poisson sub 100</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2018-07-06T06:42:28Z</dcterms:modified>
</cp:coreProperties>
</file>