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List of Tables &amp; Charts" sheetId="1" r:id="rId1"/>
    <sheet name="Table 1.2.1" sheetId="2" r:id="rId2"/>
    <sheet name="Table 3.2" sheetId="3" r:id="rId3"/>
    <sheet name="Table 3.3.1" sheetId="4" r:id="rId4"/>
    <sheet name="Table 3.3.2" sheetId="5" r:id="rId5"/>
    <sheet name="Table 4.2" sheetId="6" r:id="rId6"/>
    <sheet name="Chart 1" sheetId="7" r:id="rId7"/>
    <sheet name="Chart 2" sheetId="8" r:id="rId8"/>
    <sheet name="Chart 3" sheetId="9" r:id="rId9"/>
    <sheet name="Chart 4" sheetId="10" r:id="rId10"/>
    <sheet name="Chart 5" sheetId="11" r:id="rId11"/>
    <sheet name="Chart 6" sheetId="12" r:id="rId12"/>
    <sheet name="Chart 7" sheetId="13" r:id="rId13"/>
    <sheet name="Chart 8" sheetId="14" r:id="rId14"/>
    <sheet name="Chart 9" sheetId="15" r:id="rId15"/>
    <sheet name="Chart 10" sheetId="16" r:id="rId16"/>
    <sheet name="Chart 11" sheetId="17" r:id="rId17"/>
    <sheet name="Chart 12" sheetId="18" r:id="rId18"/>
    <sheet name="Chart 13" sheetId="19" r:id="rId19"/>
    <sheet name="Chart 14" sheetId="20" r:id="rId20"/>
    <sheet name="Chart 15" sheetId="21" r:id="rId21"/>
    <sheet name="Chart 16" sheetId="22" r:id="rId22"/>
    <sheet name="Chart 17" sheetId="23" r:id="rId23"/>
    <sheet name="Chart 18" sheetId="24" r:id="rId24"/>
    <sheet name="Chart 19" sheetId="25" r:id="rId25"/>
  </sheets>
  <definedNames>
    <definedName name="_xlnm.Print_Area" localSheetId="2">'Table 3.2'!$A$4:$L$39</definedName>
    <definedName name="_xlnm.Print_Area" localSheetId="5">'Table 4.2'!$A$4:$I$107</definedName>
    <definedName name="_xlnm.Print_Titles" localSheetId="2">'Table 3.2'!$1:$3</definedName>
    <definedName name="_xlnm.Print_Titles" localSheetId="3">'Table 3.3.1'!$1:$7</definedName>
    <definedName name="_xlnm.Print_Titles" localSheetId="4">'Table 3.3.2'!$1:$3</definedName>
    <definedName name="_xlnm.Print_Titles" localSheetId="5">'Table 4.2'!$1:$3</definedName>
  </definedNames>
  <calcPr fullCalcOnLoad="1"/>
</workbook>
</file>

<file path=xl/sharedStrings.xml><?xml version="1.0" encoding="utf-8"?>
<sst xmlns="http://schemas.openxmlformats.org/spreadsheetml/2006/main" count="2425" uniqueCount="765">
  <si>
    <t>Chart 1  Percentage of stroke patients admitted to a stroke unit within one day of admission (NHSQIS Standard = 70%)</t>
  </si>
  <si>
    <t>St Johns Hospital</t>
  </si>
  <si>
    <t>Southern General Hospital</t>
  </si>
  <si>
    <t>Inverclyde Royal Hospital</t>
  </si>
  <si>
    <t>Royal Alexandra Hospital</t>
  </si>
  <si>
    <t>Vale of Leven Hospital</t>
  </si>
  <si>
    <t>Crosshouse Hospital</t>
  </si>
  <si>
    <t>Hairmyres Hospital</t>
  </si>
  <si>
    <t>Monklands Hospital</t>
  </si>
  <si>
    <t>Wishaw General Hospital</t>
  </si>
  <si>
    <t>Borders General Hospital</t>
  </si>
  <si>
    <t>Dumfries &amp; Galloway Royal</t>
  </si>
  <si>
    <t>Raigmore Hospital</t>
  </si>
  <si>
    <t>Lorn &amp; Islands Hospital</t>
  </si>
  <si>
    <t>Belford Hospital</t>
  </si>
  <si>
    <t>Caithness Hospital</t>
  </si>
  <si>
    <t>Queen Margaret Hospital</t>
  </si>
  <si>
    <t>80% within 2 days of admission (days 0,1 or 2)</t>
  </si>
  <si>
    <t>100% on day of admission (day 0)</t>
  </si>
  <si>
    <t>100% of ischaemic strokes within 2
days of admission (days 0, 1 or 2)</t>
  </si>
  <si>
    <t>&lt; 14 days</t>
  </si>
  <si>
    <t>60% on day 0 and 90% by day 1</t>
  </si>
  <si>
    <t>80% on day of admission (day 0)</t>
  </si>
  <si>
    <t>100% of ischaemic strokes within 1 day of admission (days 0 or 1)</t>
  </si>
  <si>
    <t>&lt; 7 days</t>
  </si>
  <si>
    <t>no change</t>
  </si>
  <si>
    <t>Table 1.2.1  New NHSQIS Standards</t>
  </si>
  <si>
    <t>Chart 2  Percentage of stroke patients admitted to stroke unit by number of days to stroke unit admission  2008 data</t>
  </si>
  <si>
    <t>NHSQIS 60%</t>
  </si>
  <si>
    <t>NHSQIS 90%</t>
  </si>
  <si>
    <t>Horizontal lines reflect new NHSQIS standards (2009) to admit 60% on Day 0 and 90% by Day 1</t>
  </si>
  <si>
    <t>Chart 1</t>
  </si>
  <si>
    <t>Percentage of stroke patients admitted to a stroke unit within one day of admission (NHSQIS Standard = 70%)</t>
  </si>
  <si>
    <t>Chart 2</t>
  </si>
  <si>
    <t>Chart 3</t>
  </si>
  <si>
    <t>Mean delay (days) from admission to entry into any stroke unit</t>
  </si>
  <si>
    <t>Chart 4</t>
  </si>
  <si>
    <t>Percentage of stroke patients with a swallow screen on day of admission (NHSQIS Standard = 100%)</t>
  </si>
  <si>
    <t>Chart 5</t>
  </si>
  <si>
    <t>Chart 6</t>
  </si>
  <si>
    <t>Percentage of stroke patients with a brain scan within 2 days of admission (NHSQIS Standard = 80%)</t>
  </si>
  <si>
    <t>Chart 7</t>
  </si>
  <si>
    <t>Chart 8</t>
  </si>
  <si>
    <t>Percentage of ischaemic patients given Aspirin within 2 days of admission (NHSQIS Standard = 100%)</t>
  </si>
  <si>
    <t>Chart 9</t>
  </si>
  <si>
    <t>Chart 10</t>
  </si>
  <si>
    <t>Chart 11</t>
  </si>
  <si>
    <t>Percentage of ischaemic patients discharged on Statin or in a relevant trial</t>
  </si>
  <si>
    <t>Chart 12</t>
  </si>
  <si>
    <t>Percentage of ischaemic patients in AF discharged on Warfarin or in a relevant trial</t>
  </si>
  <si>
    <t>Chart 13</t>
  </si>
  <si>
    <t>Mean (days) from receipt of referral to examination in neurovascular clinic</t>
  </si>
  <si>
    <t>Chart 14</t>
  </si>
  <si>
    <t>Chart 15</t>
  </si>
  <si>
    <t>Percentage of patients with Days from receipt of referral to examination in neurovascular clinic within 7 days (NHSQIS Standard = 80%)</t>
  </si>
  <si>
    <t>Chart 16</t>
  </si>
  <si>
    <t>Percentage of patients with Days from receipt of referral to examination in neurovascular clinic within 14 days (NHSQIS Standard = 80%)</t>
  </si>
  <si>
    <t>Chart 17</t>
  </si>
  <si>
    <t>Chart 18</t>
  </si>
  <si>
    <t>Mean (days) from examination in neurovascular clinic to 1st Carotid Duplex</t>
  </si>
  <si>
    <t>Chart 19</t>
  </si>
  <si>
    <t>Percentage of stroke patients admitted to stroke unit by number of days to stroke unit admission  2008 data</t>
  </si>
  <si>
    <t>Percentage of stroke patients with a swallow screening by number of days to swallow screening  2008 data</t>
  </si>
  <si>
    <t>Percentage of stroke patients with a brain scan by number of days to scanning  2008 data</t>
  </si>
  <si>
    <t>Percentage of ischaemic patients given Aspirin in hospital by number of days to receipt  2008 data</t>
  </si>
  <si>
    <t>Percentage of ischaemic patients discharged on Antiplatelet  Warfarin or in a relevant trial</t>
  </si>
  <si>
    <t>Percentage of patients with definite cerebrovascular diagnosis seen in neurovascular clinic with referral to examination time (days): same day and within 1  2 and 3 days  2008 data</t>
  </si>
  <si>
    <t>Percentage of patients with definite cerebrovascular diagnosis with referral to examination in neurovascular clinic time (days) within 7 and 14 days  2008 data</t>
  </si>
  <si>
    <t>Mean days from examination in neurovascular clinic to Brain Scan  for Scan done</t>
  </si>
  <si>
    <t>Title</t>
  </si>
  <si>
    <t>Scottish Stroke Care Audit 2009 National Report: Stroke Services in Scottish Hospitals, Data Relating to 2007-2008</t>
  </si>
  <si>
    <t>New NHSQIS Standards</t>
  </si>
  <si>
    <t>Stroke Unit Information</t>
  </si>
  <si>
    <t>Standard</t>
  </si>
  <si>
    <t>Current Standards 2004-2008</t>
  </si>
  <si>
    <t>New standards 2009</t>
  </si>
  <si>
    <t>Access to stroke unit services</t>
  </si>
  <si>
    <t>CT scanning</t>
  </si>
  <si>
    <t>Swallow screening</t>
  </si>
  <si>
    <t>Aspirin</t>
  </si>
  <si>
    <t>Delay from receipt of referral to neurovascular clinic</t>
  </si>
  <si>
    <t>70% enter stroke unit within 1 day of admission (Day 0 or 1)</t>
  </si>
  <si>
    <t>Aberdeen Royal Infirmary</t>
  </si>
  <si>
    <t>Dr Grays, Elgin</t>
  </si>
  <si>
    <t>Ninewells</t>
  </si>
  <si>
    <t>Perth Royal Infirmary</t>
  </si>
  <si>
    <t>Royal Infirmary Edinburgh</t>
  </si>
  <si>
    <t>Western General Hospital</t>
  </si>
  <si>
    <t>Royal Infirmary Glasgow</t>
  </si>
  <si>
    <t>Stobhill Hospital</t>
  </si>
  <si>
    <t>Western Infirmary Glasgow</t>
  </si>
  <si>
    <t>South Glasgow</t>
  </si>
  <si>
    <t>Ayr Hospital</t>
  </si>
  <si>
    <t>Crosshouse</t>
  </si>
  <si>
    <t>Hairmyres</t>
  </si>
  <si>
    <t>Monklands</t>
  </si>
  <si>
    <t>Wishaw</t>
  </si>
  <si>
    <t>Forth Valley</t>
  </si>
  <si>
    <t>Borders</t>
  </si>
  <si>
    <t>DGRI</t>
  </si>
  <si>
    <t>Stranraer</t>
  </si>
  <si>
    <t>Raigmore</t>
  </si>
  <si>
    <t>Belford</t>
  </si>
  <si>
    <t>Caithness</t>
  </si>
  <si>
    <t>Orkney</t>
  </si>
  <si>
    <t>Shetland</t>
  </si>
  <si>
    <t>Western Isles</t>
  </si>
  <si>
    <t>Same Day</t>
  </si>
  <si>
    <t>1 Day</t>
  </si>
  <si>
    <t>2 Days</t>
  </si>
  <si>
    <t>ARI</t>
  </si>
  <si>
    <t>Dr Grays</t>
  </si>
  <si>
    <t>PRI</t>
  </si>
  <si>
    <t>RIE</t>
  </si>
  <si>
    <t>SJH</t>
  </si>
  <si>
    <t>WGH</t>
  </si>
  <si>
    <t>RI-Glasgow</t>
  </si>
  <si>
    <t>Stobhill</t>
  </si>
  <si>
    <t>WI-Glasgow</t>
  </si>
  <si>
    <t>IRH</t>
  </si>
  <si>
    <t>RAH</t>
  </si>
  <si>
    <t>VoL</t>
  </si>
  <si>
    <t>Ayr</t>
  </si>
  <si>
    <t>L&amp;I</t>
  </si>
  <si>
    <t>QMH</t>
  </si>
  <si>
    <t>VH, Kirkcaldy</t>
  </si>
  <si>
    <t>Scotland</t>
  </si>
  <si>
    <t>Hospital</t>
  </si>
  <si>
    <t/>
  </si>
  <si>
    <t>NHSQIS Standard</t>
  </si>
  <si>
    <t>Chart Axis</t>
  </si>
  <si>
    <t>Victoria Hospital Kirkaldy</t>
  </si>
  <si>
    <t>Numerator</t>
  </si>
  <si>
    <t>Denominator</t>
  </si>
  <si>
    <t>Numerator = Number admitted to a stroke unit within 1 day of admission.</t>
  </si>
  <si>
    <t>Chart 3  Mean delay (days) from admission to entry into any stroke unit</t>
  </si>
  <si>
    <t>Denominator = Number of stroke patients.</t>
  </si>
  <si>
    <t>(a) Same Day</t>
  </si>
  <si>
    <t>Percentage</t>
  </si>
  <si>
    <t>Mean Delay (days)</t>
  </si>
  <si>
    <t>Chart 4  Percentage of stroke patients with a swallow screen on day of admission (NHSQIS Standard = 100%)</t>
  </si>
  <si>
    <t>Numerator = Number receiving swallow screen on day of admission.</t>
  </si>
  <si>
    <t>Chart 5  Percentage of stroke patients with a swallow screening by number of days to swallow screening  2008 data</t>
  </si>
  <si>
    <t>NHSQIS 100%</t>
  </si>
  <si>
    <t>NHSQIS 70%</t>
  </si>
  <si>
    <t>Chart 6  Percentage of stroke patients with a brain scan within 2 days of admission (NHSQIS Standard = 80%)</t>
  </si>
  <si>
    <t>NHSQIS 80%</t>
  </si>
  <si>
    <t>Chart 7  Percentage of stroke patients with a brain scan by number of days to scanning  2008 data</t>
  </si>
  <si>
    <t>NHSQIS 80% (2009)</t>
  </si>
  <si>
    <t>Chart 8  Percentage of ischaemic patients given Aspirin within 2 days of admission (NHSQIS Standard = 100%)</t>
  </si>
  <si>
    <t>Denominator = Number of patients with definite ischaemic event.</t>
  </si>
  <si>
    <t>Numerator = Number receiving aspirin within 2 days of admission.</t>
  </si>
  <si>
    <t>Chart 9  Percentage of ischaemic patients given Aspirin in hospital by number of days to receipt  2008 data</t>
  </si>
  <si>
    <t>Chart 10  Percentage of ischaemic patients discharged on Antiplatelet  Warfarin or in a relevant trial</t>
  </si>
  <si>
    <t>Denominator = Number patients with definite ischaemic event - alive at discharge.</t>
  </si>
  <si>
    <t>Numerator = Number discharged on antiplatelet, warfarin or a trial - including missing.</t>
  </si>
  <si>
    <t>Chart 11  Percentage of ischaemic patients discharged on Statin or in a relevant trial</t>
  </si>
  <si>
    <t>Chart 12  Percentage of ischaemic patients in AF discharged on Warfarin or in a relevant trial</t>
  </si>
  <si>
    <t>Chart 13  Mean (days) from receipt of referral to examination in neurovascular clinic</t>
  </si>
  <si>
    <t>Stracathro</t>
  </si>
  <si>
    <t>Numerator = Number discharged on a statin or a trial - including missing.</t>
  </si>
  <si>
    <t>Numerator = Number discharged on warfarin or a trial - including missing.</t>
  </si>
  <si>
    <t>Denominator = Number patients definite ischaemic event in AF - alive at discharge.</t>
  </si>
  <si>
    <t>Stracathro Hospital</t>
  </si>
  <si>
    <t>St John's Hospital</t>
  </si>
  <si>
    <t>3 Days</t>
  </si>
  <si>
    <t>Chart 15  Percentage of patients with Days from receipt of referral to examination in neurovascular clinic within 7 days (NHSQIS Standard = 80%)</t>
  </si>
  <si>
    <t>RI_Glasgow</t>
  </si>
  <si>
    <t>Victoria Inf</t>
  </si>
  <si>
    <t>Victoria Infirmary</t>
  </si>
  <si>
    <t>Chart 16  Percentage of patients with Days from receipt of referral to examination in neurovascular clinic within 14 days (NHSQIS Standard = 80%)</t>
  </si>
  <si>
    <t>Numerator = Number patients with days from receipt of referral to examination &lt;= 7 days.</t>
  </si>
  <si>
    <t>Denominator = Number patients with definite cerebrovascular diagnosis (excluding subarachnoid haemorrhage).</t>
  </si>
  <si>
    <t>Numerator = Number patients with days from receipt of referral to examination &lt;= 14 days.</t>
  </si>
  <si>
    <t>14 Days</t>
  </si>
  <si>
    <t>Hospital Name</t>
  </si>
  <si>
    <t>Admits acute stroke</t>
  </si>
  <si>
    <t>Number of acute stroke discharged in 2008</t>
  </si>
  <si>
    <t>Acute Stroke Unit (ASU) beds</t>
  </si>
  <si>
    <t>3.2 Stroke Unit Information</t>
  </si>
  <si>
    <t>No. of stroke units</t>
  </si>
  <si>
    <t>RSU beds on acute site</t>
  </si>
  <si>
    <t>RSU beds off acute site</t>
  </si>
  <si>
    <t>Number of stroke bed days available per year</t>
  </si>
  <si>
    <t>Mean length of stay (days)</t>
  </si>
  <si>
    <t>Lorn &amp; Islands</t>
  </si>
  <si>
    <t>TOTALS</t>
  </si>
  <si>
    <t>Ninewells Hospital</t>
  </si>
  <si>
    <t>Vale of Leven</t>
  </si>
  <si>
    <t>Dumfries &amp; Galloway Royal Infirmary</t>
  </si>
  <si>
    <t>Queen Margaret Hospital*</t>
  </si>
  <si>
    <t>Victoria Hospital Kirkcaldy*</t>
  </si>
  <si>
    <t>Cameron Hospital</t>
  </si>
  <si>
    <t>Yes</t>
  </si>
  <si>
    <t>No</t>
  </si>
  <si>
    <t>Combined ASU/ Rehab Stroke Unit (RSU) beds</t>
  </si>
  <si>
    <t>n/a</t>
  </si>
  <si>
    <t>Calculated no. Stroke bed days needed per year</t>
  </si>
  <si>
    <t>*  The number of acute strokes discharged in these hospitals is from 2007 and not 2008.</t>
  </si>
  <si>
    <t>Change</t>
  </si>
  <si>
    <t>Total Number of patients entered</t>
  </si>
  <si>
    <t>Mean</t>
  </si>
  <si>
    <t>Admitted to Any Stroke Unit on day of admission – including missing</t>
  </si>
  <si>
    <t>Number</t>
  </si>
  <si>
    <t>Confidence Interval</t>
  </si>
  <si>
    <t>Swallow screen during admission - including missing</t>
  </si>
  <si>
    <t>Swallow screen within 1 day of admission, including missing</t>
  </si>
  <si>
    <t>No. Patients with Definite Ischaemic event</t>
  </si>
  <si>
    <t>3.3.1 Admission</t>
  </si>
  <si>
    <t>Total number of stroke patients</t>
  </si>
  <si>
    <t>Total number of TIA patients</t>
  </si>
  <si>
    <t>Total number of RAO patients</t>
  </si>
  <si>
    <t>Total number of Transient monocular blindness patients</t>
  </si>
  <si>
    <t>Total number of Possible cerebrovascular patients</t>
  </si>
  <si>
    <t>No. of Stroke patients admitted (used as denominator unless otherwise specified)</t>
  </si>
  <si>
    <t>Patients managed in a Stroke Unit</t>
  </si>
  <si>
    <t>Admitted to a Stroke Unit within 1 day of admission – NHS QIS Standard</t>
  </si>
  <si>
    <t>Days from Admission to entry to Any Stroke Unit, for patients admitted into Stroke Unit &gt;1 days after admission</t>
  </si>
  <si>
    <t>Minimum</t>
  </si>
  <si>
    <t>Maximum</t>
  </si>
  <si>
    <t>Denominator (excluding missing)</t>
  </si>
  <si>
    <t>Swallow screen on day of admission – NHS QIS Standard</t>
  </si>
  <si>
    <t>Scanned during admission - including missing</t>
  </si>
  <si>
    <t>Scan on day of admission – including missing</t>
  </si>
  <si>
    <t>Scanned within 1 day of admission - including missing</t>
  </si>
  <si>
    <t>Scanned within 2 days admission – NHS QIS Standard</t>
  </si>
  <si>
    <t>Received Aspirin in hospital - including missing</t>
  </si>
  <si>
    <t>Started Aspirin on day of admission – including missing</t>
  </si>
  <si>
    <t>Started Aspirin within 1 day of admission - including missing</t>
  </si>
  <si>
    <t>Started Aspirin within 2 days of admission – NHS QIS Standard</t>
  </si>
  <si>
    <t>76 to 78</t>
  </si>
  <si>
    <t>34 to 36</t>
  </si>
  <si>
    <t>55 to 57</t>
  </si>
  <si>
    <t>56 to 58</t>
  </si>
  <si>
    <t>60 to 62</t>
  </si>
  <si>
    <t>63 to 65</t>
  </si>
  <si>
    <t>41 to 43</t>
  </si>
  <si>
    <t>45 to 47</t>
  </si>
  <si>
    <t>53 to 55</t>
  </si>
  <si>
    <t>57 to 59</t>
  </si>
  <si>
    <t>97 to 98</t>
  </si>
  <si>
    <t>98 to 99</t>
  </si>
  <si>
    <t>46 to 47</t>
  </si>
  <si>
    <t>40 to 42</t>
  </si>
  <si>
    <t>71 to 73</t>
  </si>
  <si>
    <t>78 to 80</t>
  </si>
  <si>
    <t>86 to 87</t>
  </si>
  <si>
    <t>88 to 89</t>
  </si>
  <si>
    <t>83 to 84</t>
  </si>
  <si>
    <t>85 to 87</t>
  </si>
  <si>
    <t>23 to 25</t>
  </si>
  <si>
    <t>26 to 28</t>
  </si>
  <si>
    <t>62 to 64</t>
  </si>
  <si>
    <t>68 to 70</t>
  </si>
  <si>
    <t>75 to 77</t>
  </si>
  <si>
    <t>3.3.2 Discharge</t>
  </si>
  <si>
    <t>No. of Stroke patients discharged/ died in hospital</t>
  </si>
  <si>
    <t>Length of Stay in Hospital</t>
  </si>
  <si>
    <t>Length of Stay in any Stroke Unit, for those with complete SU management information (includes Never in SU) - days</t>
  </si>
  <si>
    <t>Percentage of Stay spent in Stroke Unit for patients recorded discharged (includes never in SU)</t>
  </si>
  <si>
    <t>No. Patients with Definite Ischaemic event - Alive at Discharge</t>
  </si>
  <si>
    <t>Discharged on Antiplatelet, Warfarin or a Trial - including missing</t>
  </si>
  <si>
    <t>93 to 94</t>
  </si>
  <si>
    <t>95 to 96</t>
  </si>
  <si>
    <t>Discharged on a Statin or a Trial - including missing</t>
  </si>
  <si>
    <t>81 to 83</t>
  </si>
  <si>
    <t>83 to 85</t>
  </si>
  <si>
    <t>No. Patients with Definite ischaemic event in AF - Alive at Discharge</t>
  </si>
  <si>
    <t>Discharged on Warfarin or a Trial - including missing</t>
  </si>
  <si>
    <t>48 to 54</t>
  </si>
  <si>
    <t>35 to 41</t>
  </si>
  <si>
    <t>94 to 97</t>
  </si>
  <si>
    <t>85 to 89</t>
  </si>
  <si>
    <t>Data for Centres with NHSQIS data only includes data from Fife for 2007 but not for 2008.</t>
  </si>
  <si>
    <t>Centres with complete Outpatient data</t>
  </si>
  <si>
    <t>3.3 Scotland National Figures (Inpatients)</t>
  </si>
  <si>
    <t>4.2 Scotland National Figures (Outpatients)</t>
  </si>
  <si>
    <t>Total number of Stroke patients</t>
  </si>
  <si>
    <t>Total number of noncerebrovascular patients</t>
  </si>
  <si>
    <t>Total number of patients with No Recorded Diagnosis</t>
  </si>
  <si>
    <t>No. of Definite cerebro-vascular diagnosis excluding SAH</t>
  </si>
  <si>
    <t>Centres with NHSQIS data only</t>
  </si>
  <si>
    <t>Days from last event to referral to NV clinic, excluding Negatives</t>
  </si>
  <si>
    <t>Patients with Days from last event to referral to NV clinic &lt;= 7 days</t>
  </si>
  <si>
    <t>64 to 68</t>
  </si>
  <si>
    <t>67 to 70</t>
  </si>
  <si>
    <t>Days from referral to receipt of referral</t>
  </si>
  <si>
    <t>Days from receipt of referral to examination excluding Negatives</t>
  </si>
  <si>
    <t>Patients with Days from receipt of referral to examination &lt;= 0 days - including missing</t>
  </si>
  <si>
    <t>7 to 10</t>
  </si>
  <si>
    <t>3 to 4</t>
  </si>
  <si>
    <t>Patients with Days from receipt of referral to examination &lt;= 1 days</t>
  </si>
  <si>
    <t>11 to 14</t>
  </si>
  <si>
    <t>16 to 20</t>
  </si>
  <si>
    <t>Patients with Days from receipt of referral to examination &lt;= 2 days - including missing</t>
  </si>
  <si>
    <t>17 to 20</t>
  </si>
  <si>
    <t>25 to 29</t>
  </si>
  <si>
    <t>Patients with Days from receipt of referral to examination &lt;= 3 days - including missing</t>
  </si>
  <si>
    <t>24 to 28</t>
  </si>
  <si>
    <t>34 to 38</t>
  </si>
  <si>
    <t>Patients with Days from receipt of referral to examination &lt;= 7 days - NHSQIS</t>
  </si>
  <si>
    <t>55 to 59</t>
  </si>
  <si>
    <t>68 to 71</t>
  </si>
  <si>
    <t>35 to 38</t>
  </si>
  <si>
    <t>51 to 55</t>
  </si>
  <si>
    <t>Patients with Days from receipt of referral to examination &lt;= 14 days – NHSQIS</t>
  </si>
  <si>
    <r>
      <t>Percentage</t>
    </r>
    <r>
      <rPr>
        <sz val="10"/>
        <rFont val="Arial"/>
        <family val="2"/>
      </rPr>
      <t xml:space="preserve"> (NHSQIS)</t>
    </r>
  </si>
  <si>
    <t>75 to 78</t>
  </si>
  <si>
    <t>85 to 88</t>
  </si>
  <si>
    <t>56 to 59</t>
  </si>
  <si>
    <t>77 to 79</t>
  </si>
  <si>
    <t>Brain Scan</t>
  </si>
  <si>
    <t>Days from examination to Scan excluding Negatives, for Scan done and dates recorded</t>
  </si>
  <si>
    <t>72 to 75</t>
  </si>
  <si>
    <t>Patients with Days from examination to Scan &lt;= 0 days</t>
  </si>
  <si>
    <t>52 to 57</t>
  </si>
  <si>
    <t>Days from examination to Scan, for scans done after date of examination</t>
  </si>
  <si>
    <t>Days from examination to 1st Carotid Duplex excluding Negatives, for Doppler done and dates recorded</t>
  </si>
  <si>
    <t>Patients with Days from examination to 1st Carotid Duplex &lt;= 0 days</t>
  </si>
  <si>
    <t>76 to 79</t>
  </si>
  <si>
    <t>71 to 75</t>
  </si>
  <si>
    <t>Days from examination to 1st Carotid Duplex, for Doppler done after date of examination</t>
  </si>
  <si>
    <t>Days from examination to referral to surgeon, for those referred to Surgeon and dates recorded</t>
  </si>
  <si>
    <t>Days from referral to seen by surgeon, for those seen by Surgeon and dates recorded</t>
  </si>
  <si>
    <t>Had Carotid Surgery – including missing</t>
  </si>
  <si>
    <t>91 to 99</t>
  </si>
  <si>
    <t>Days from seen by surgeon to surgery, for had Surgery and dates recorded</t>
  </si>
  <si>
    <t>Days from last event to (Carotid) surgery, for had Surgery and dates recorded</t>
  </si>
  <si>
    <t>Scotland National Figures (Inpatients): Admission</t>
  </si>
  <si>
    <t>Scotland National Figures (Inpatients): Discharge</t>
  </si>
  <si>
    <t>Scotland National Figures (Outpatients)</t>
  </si>
  <si>
    <t>Data on patients referred from Neurovascular Clinic for Carotid Intervention.</t>
  </si>
  <si>
    <t>(scroll down for Carotid Interventions summary)</t>
  </si>
  <si>
    <t>3 to 56</t>
  </si>
  <si>
    <t>Denominator                    (excl missing)</t>
  </si>
  <si>
    <t>Southern General Hospital**</t>
  </si>
  <si>
    <t>** These ASU beds are hyperacute beds.</t>
  </si>
  <si>
    <t>There may be some minor differences in the percentages shown between this table and the PDF report due to rounding in the calculation.</t>
  </si>
  <si>
    <t>Table/ Chart Number</t>
  </si>
  <si>
    <t>Table 1.2.1</t>
  </si>
  <si>
    <t>Table 3.2</t>
  </si>
  <si>
    <t>Table 3.3.1</t>
  </si>
  <si>
    <t>Table 3.3.2</t>
  </si>
  <si>
    <t>Table 4.2</t>
  </si>
  <si>
    <t>53-64</t>
  </si>
  <si>
    <t>68 -78</t>
  </si>
  <si>
    <t>44 -55</t>
  </si>
  <si>
    <t>67 - 75</t>
  </si>
  <si>
    <t>54 - 63</t>
  </si>
  <si>
    <t>36 - 46</t>
  </si>
  <si>
    <t>32 - 46</t>
  </si>
  <si>
    <t>64 - 73</t>
  </si>
  <si>
    <t>44 - 53</t>
  </si>
  <si>
    <t>21 - 31</t>
  </si>
  <si>
    <t>87 - 92</t>
  </si>
  <si>
    <t>75 - 82</t>
  </si>
  <si>
    <t>31 - 45</t>
  </si>
  <si>
    <t>50 - 62</t>
  </si>
  <si>
    <t>21 - 40</t>
  </si>
  <si>
    <t>69 - 79</t>
  </si>
  <si>
    <t>57 - 67</t>
  </si>
  <si>
    <t>42 - 50</t>
  </si>
  <si>
    <t>55 - 70</t>
  </si>
  <si>
    <t>64 - 76</t>
  </si>
  <si>
    <t>33 - 44</t>
  </si>
  <si>
    <t>51 - 81</t>
  </si>
  <si>
    <t>31 - 66</t>
  </si>
  <si>
    <t>21 - 46</t>
  </si>
  <si>
    <t>39 - 52</t>
  </si>
  <si>
    <t>55 - 57</t>
  </si>
  <si>
    <t>3 - 9</t>
  </si>
  <si>
    <t>63 - 71</t>
  </si>
  <si>
    <t>51 - 60</t>
  </si>
  <si>
    <t>40 - 50</t>
  </si>
  <si>
    <t>33 - 46</t>
  </si>
  <si>
    <t>68 - 76</t>
  </si>
  <si>
    <t>50 - 59</t>
  </si>
  <si>
    <t>50 - 61</t>
  </si>
  <si>
    <t>71 - 78</t>
  </si>
  <si>
    <t>30 - 43</t>
  </si>
  <si>
    <t>42 - 56</t>
  </si>
  <si>
    <t>21 - 41</t>
  </si>
  <si>
    <t>61 - 72</t>
  </si>
  <si>
    <t>58 - 67</t>
  </si>
  <si>
    <t>54 - 65</t>
  </si>
  <si>
    <t>74 - 83</t>
  </si>
  <si>
    <t>64 - 74</t>
  </si>
  <si>
    <t>46 - 59</t>
  </si>
  <si>
    <t>62 - 73</t>
  </si>
  <si>
    <t>38 - 49</t>
  </si>
  <si>
    <t>63 - 87</t>
  </si>
  <si>
    <t>56 - 84</t>
  </si>
  <si>
    <t>56 - 58</t>
  </si>
  <si>
    <t>1 - 5</t>
  </si>
  <si>
    <t>10 - 47</t>
  </si>
  <si>
    <t>*Numerator = Number admitted to a stroke unit: (a) on same day, (b)  at 1 day,  (c) at 2 days (within 1 day equates to (a)+(b); within 2 days equates to (a)+(b)+(c)).</t>
  </si>
  <si>
    <t>(b) 1 Day*</t>
  </si>
  <si>
    <t>(c) 2 Days*</t>
  </si>
  <si>
    <t>49 - 57</t>
  </si>
  <si>
    <t>45 - 54</t>
  </si>
  <si>
    <t>28 - 40</t>
  </si>
  <si>
    <t>34 - 44</t>
  </si>
  <si>
    <t>65 - 78</t>
  </si>
  <si>
    <t>52 - 61</t>
  </si>
  <si>
    <t>64 - 72</t>
  </si>
  <si>
    <t>52 - 66</t>
  </si>
  <si>
    <t>59 - 70</t>
  </si>
  <si>
    <t>66 - 75</t>
  </si>
  <si>
    <t>50 - 65</t>
  </si>
  <si>
    <t>62 - 74</t>
  </si>
  <si>
    <t>21 - 72</t>
  </si>
  <si>
    <t>31 - 42</t>
  </si>
  <si>
    <t>34 - 66</t>
  </si>
  <si>
    <t>69 - 94</t>
  </si>
  <si>
    <t>35 - 65</t>
  </si>
  <si>
    <t>28 - 63</t>
  </si>
  <si>
    <t>19 - 52</t>
  </si>
  <si>
    <t>33 - 60</t>
  </si>
  <si>
    <t>26 - 39</t>
  </si>
  <si>
    <t>19 - 29</t>
  </si>
  <si>
    <t>41 - 43</t>
  </si>
  <si>
    <t>40 - 52</t>
  </si>
  <si>
    <t>26 - 36</t>
  </si>
  <si>
    <t>43 - 54</t>
  </si>
  <si>
    <t>48 - 57</t>
  </si>
  <si>
    <t>52 - 65</t>
  </si>
  <si>
    <t>44 - 57</t>
  </si>
  <si>
    <t>76 - 82</t>
  </si>
  <si>
    <t>16 - 27</t>
  </si>
  <si>
    <t>58 - 69</t>
  </si>
  <si>
    <t>44 - 56</t>
  </si>
  <si>
    <t>62 - 72</t>
  </si>
  <si>
    <t>47 - 61</t>
  </si>
  <si>
    <t>65 - 76</t>
  </si>
  <si>
    <t>36 - 77</t>
  </si>
  <si>
    <t>39 - 49</t>
  </si>
  <si>
    <t>56 - 82</t>
  </si>
  <si>
    <t>56 - 83</t>
  </si>
  <si>
    <t>64 - 83</t>
  </si>
  <si>
    <t>22 - 64</t>
  </si>
  <si>
    <t>36 - 70</t>
  </si>
  <si>
    <t>65 - 90</t>
  </si>
  <si>
    <t>45 - 47</t>
  </si>
  <si>
    <t>6 - 26</t>
  </si>
  <si>
    <t>*Numerator = Number receiving swallow screen: (a) on same day, (b)  at 1 day,  (c) at 2 days (within 1 day equates to (a)+(b); within 2 days equates to (a)+(b)+(c)).</t>
  </si>
  <si>
    <t>77 - 84</t>
  </si>
  <si>
    <t>82 - 89</t>
  </si>
  <si>
    <t>72 - 83</t>
  </si>
  <si>
    <t>84 - 91</t>
  </si>
  <si>
    <t>82 - 91</t>
  </si>
  <si>
    <t>91 - 96</t>
  </si>
  <si>
    <t>89 - 94</t>
  </si>
  <si>
    <t>95 - 99</t>
  </si>
  <si>
    <t>96 - 99</t>
  </si>
  <si>
    <t>92 - 96</t>
  </si>
  <si>
    <t>84 - 93</t>
  </si>
  <si>
    <t>78 - 87</t>
  </si>
  <si>
    <t>78 - 93</t>
  </si>
  <si>
    <t>82 - 90</t>
  </si>
  <si>
    <t>80 - 87</t>
  </si>
  <si>
    <t>86 - 92</t>
  </si>
  <si>
    <t>86 - 95</t>
  </si>
  <si>
    <t>79 - 89</t>
  </si>
  <si>
    <t>35 - 85</t>
  </si>
  <si>
    <t>60 - 88</t>
  </si>
  <si>
    <t>60 - 90</t>
  </si>
  <si>
    <t>22 - 56</t>
  </si>
  <si>
    <t>52 - 78</t>
  </si>
  <si>
    <t>74 - 85</t>
  </si>
  <si>
    <t>86 - 87</t>
  </si>
  <si>
    <t>78 - 84</t>
  </si>
  <si>
    <t>82 - 98</t>
  </si>
  <si>
    <t>85 - 91</t>
  </si>
  <si>
    <t>79 - 88</t>
  </si>
  <si>
    <t>90 - 95</t>
  </si>
  <si>
    <t>85 - 93</t>
  </si>
  <si>
    <t>92 - 97</t>
  </si>
  <si>
    <t>90 - 94</t>
  </si>
  <si>
    <t>94 - 98</t>
  </si>
  <si>
    <t>95 - 98</t>
  </si>
  <si>
    <t>93 - 96</t>
  </si>
  <si>
    <t>83 - 92</t>
  </si>
  <si>
    <t>70 - 81</t>
  </si>
  <si>
    <t>80 - 94</t>
  </si>
  <si>
    <t>78 - 86</t>
  </si>
  <si>
    <t>87 - 93</t>
  </si>
  <si>
    <t>91 - 97</t>
  </si>
  <si>
    <t>88 - 95</t>
  </si>
  <si>
    <t>57 - 91</t>
  </si>
  <si>
    <t>68 - 90</t>
  </si>
  <si>
    <t>73 - 94</t>
  </si>
  <si>
    <t>24 - 45</t>
  </si>
  <si>
    <t>33 - 67</t>
  </si>
  <si>
    <t>71 - 94</t>
  </si>
  <si>
    <t>88 - 89</t>
  </si>
  <si>
    <t>79 - 87</t>
  </si>
  <si>
    <t>68 - 78</t>
  </si>
  <si>
    <t>84 - 92</t>
  </si>
  <si>
    <t>6 - 27</t>
  </si>
  <si>
    <t>3 - 34</t>
  </si>
  <si>
    <t>*Numerator = Number receiving scan: (a) on same day, (b)  at 1 day,  (c) at 2 days (within 1 day equates to (a)+(b); within 2 days equates to (a)+(b)+(c)).</t>
  </si>
  <si>
    <t>Within 2 Days</t>
  </si>
  <si>
    <t>Within 1 Day</t>
  </si>
  <si>
    <t>53 - 62</t>
  </si>
  <si>
    <t>55 - 66</t>
  </si>
  <si>
    <t>61 - 73</t>
  </si>
  <si>
    <t>72 - 81</t>
  </si>
  <si>
    <t>83 - 89</t>
  </si>
  <si>
    <t>90 - 96</t>
  </si>
  <si>
    <t>61 - 75</t>
  </si>
  <si>
    <t>47 - 59</t>
  </si>
  <si>
    <t>55 - 76</t>
  </si>
  <si>
    <t>53 - 63</t>
  </si>
  <si>
    <t>63 - 72</t>
  </si>
  <si>
    <t>59 - 71</t>
  </si>
  <si>
    <t>61 - 71</t>
  </si>
  <si>
    <t>73 - 82</t>
  </si>
  <si>
    <t>63 - 78</t>
  </si>
  <si>
    <t>63 - 75</t>
  </si>
  <si>
    <t>15 - 65</t>
  </si>
  <si>
    <t>48 - 59</t>
  </si>
  <si>
    <t>51 - 78</t>
  </si>
  <si>
    <t>35 - 72</t>
  </si>
  <si>
    <t>37 - 69</t>
  </si>
  <si>
    <t>49 - 88</t>
  </si>
  <si>
    <t>23 - 71</t>
  </si>
  <si>
    <t>42 - 69</t>
  </si>
  <si>
    <t>48 - 62</t>
  </si>
  <si>
    <t>45 - 57</t>
  </si>
  <si>
    <t>68 - 70</t>
  </si>
  <si>
    <t>65 - 88</t>
  </si>
  <si>
    <t>56 - 68</t>
  </si>
  <si>
    <t>79 - 86</t>
  </si>
  <si>
    <t>71 - 79</t>
  </si>
  <si>
    <t>83 - 88</t>
  </si>
  <si>
    <t>56 - 69</t>
  </si>
  <si>
    <t>58 - 78</t>
  </si>
  <si>
    <t>76 - 86</t>
  </si>
  <si>
    <t>76 - 85</t>
  </si>
  <si>
    <t>75 - 85</t>
  </si>
  <si>
    <t>70 - 78</t>
  </si>
  <si>
    <t>71 - 84</t>
  </si>
  <si>
    <t>77 - 86</t>
  </si>
  <si>
    <t>26 - 69</t>
  </si>
  <si>
    <t>38 - 70</t>
  </si>
  <si>
    <t>59 - 79</t>
  </si>
  <si>
    <t>25 - 84</t>
  </si>
  <si>
    <t>57 - 85</t>
  </si>
  <si>
    <t>67 - 90</t>
  </si>
  <si>
    <t>75 - 77</t>
  </si>
  <si>
    <t>*Numerator = Number receiving aspirin: (a) on same day, (b)  at 1 day,  (c) at 2 days (within 1 day equates to (a)+(b); within 2 days equates to (a)+(b)+(c)).</t>
  </si>
  <si>
    <t>88 - 93</t>
  </si>
  <si>
    <t>86 - 93</t>
  </si>
  <si>
    <t>83 - 91</t>
  </si>
  <si>
    <t>92 - 98</t>
  </si>
  <si>
    <t>99 - 100</t>
  </si>
  <si>
    <t>97 - 100</t>
  </si>
  <si>
    <t>97 - 99</t>
  </si>
  <si>
    <t>91 - 95</t>
  </si>
  <si>
    <t>90 - 97</t>
  </si>
  <si>
    <t>89 - 96</t>
  </si>
  <si>
    <t>85 - 98</t>
  </si>
  <si>
    <t>68 - 80</t>
  </si>
  <si>
    <t>93 - 97</t>
  </si>
  <si>
    <t>90 - 98</t>
  </si>
  <si>
    <t>85 - 94</t>
  </si>
  <si>
    <t>53 - 98</t>
  </si>
  <si>
    <t>87 - 100</t>
  </si>
  <si>
    <t>55 - 89</t>
  </si>
  <si>
    <t>72 - 95</t>
  </si>
  <si>
    <t>60 - 96</t>
  </si>
  <si>
    <t>67 - 99</t>
  </si>
  <si>
    <t>91 - 98</t>
  </si>
  <si>
    <t>94 - 99</t>
  </si>
  <si>
    <t>93 - 94</t>
  </si>
  <si>
    <t>81 - 90</t>
  </si>
  <si>
    <t>93 - 98</t>
  </si>
  <si>
    <t>87 - 95</t>
  </si>
  <si>
    <t>92 - 100</t>
  </si>
  <si>
    <t>96 - 100</t>
  </si>
  <si>
    <t>87 - 96</t>
  </si>
  <si>
    <t>88 - 100</t>
  </si>
  <si>
    <t>75 - 97</t>
  </si>
  <si>
    <t>85 - 97</t>
  </si>
  <si>
    <t>70 - 100</t>
  </si>
  <si>
    <t>77 - 97</t>
  </si>
  <si>
    <t>95 - 96</t>
  </si>
  <si>
    <t>78 - 85</t>
  </si>
  <si>
    <t>67 - 79</t>
  </si>
  <si>
    <t>67 - 77</t>
  </si>
  <si>
    <t>80 - 90</t>
  </si>
  <si>
    <t>81 - 87</t>
  </si>
  <si>
    <t>82 - 88</t>
  </si>
  <si>
    <t>80 - 91</t>
  </si>
  <si>
    <t>73 - 84</t>
  </si>
  <si>
    <t>63 - 84</t>
  </si>
  <si>
    <t>75 - 83</t>
  </si>
  <si>
    <t>62 - 78</t>
  </si>
  <si>
    <t>73 - 85</t>
  </si>
  <si>
    <t>22 - 78</t>
  </si>
  <si>
    <t>74 - 95</t>
  </si>
  <si>
    <t>65 - 91</t>
  </si>
  <si>
    <t>58 - 96</t>
  </si>
  <si>
    <t>54 - 81</t>
  </si>
  <si>
    <t>77 - 89</t>
  </si>
  <si>
    <t>78 - 88</t>
  </si>
  <si>
    <t>81 - 83</t>
  </si>
  <si>
    <t>70 - 80</t>
  </si>
  <si>
    <t>85 - 92</t>
  </si>
  <si>
    <t>81 - 88</t>
  </si>
  <si>
    <t>77 - 88</t>
  </si>
  <si>
    <t>67 - 80</t>
  </si>
  <si>
    <t>63 - 83</t>
  </si>
  <si>
    <t>83 - 90</t>
  </si>
  <si>
    <t>78 - 89</t>
  </si>
  <si>
    <t>76 - 84</t>
  </si>
  <si>
    <t>63 - 79</t>
  </si>
  <si>
    <t>58 - 84</t>
  </si>
  <si>
    <t>50 - 81</t>
  </si>
  <si>
    <t>66 - 85</t>
  </si>
  <si>
    <t>54 - 83</t>
  </si>
  <si>
    <t>68 - 92</t>
  </si>
  <si>
    <t>83 - 85</t>
  </si>
  <si>
    <t>29 - 52</t>
  </si>
  <si>
    <t>47 - 69</t>
  </si>
  <si>
    <t>26 - 58</t>
  </si>
  <si>
    <t>14 - 34</t>
  </si>
  <si>
    <t>20 - 55</t>
  </si>
  <si>
    <t>33 - 55</t>
  </si>
  <si>
    <t>46 - 73</t>
  </si>
  <si>
    <t>63 - 89</t>
  </si>
  <si>
    <t>47 - 68</t>
  </si>
  <si>
    <t>29 - 50</t>
  </si>
  <si>
    <t>16 - 53</t>
  </si>
  <si>
    <t>20 - 57</t>
  </si>
  <si>
    <t>18 - 42</t>
  </si>
  <si>
    <t>35 - 61</t>
  </si>
  <si>
    <t>0 - 6</t>
  </si>
  <si>
    <t>15 - 35</t>
  </si>
  <si>
    <t>15 - 58</t>
  </si>
  <si>
    <t>21 - 94</t>
  </si>
  <si>
    <t>23 - 88</t>
  </si>
  <si>
    <t>51 - 100</t>
  </si>
  <si>
    <t>44 - 100</t>
  </si>
  <si>
    <t>27 - 59</t>
  </si>
  <si>
    <t>48 - 54</t>
  </si>
  <si>
    <t>10 - 70</t>
  </si>
  <si>
    <t>1 - 15</t>
  </si>
  <si>
    <t>11 - 22</t>
  </si>
  <si>
    <t>9 - 91</t>
  </si>
  <si>
    <t>32 - 55</t>
  </si>
  <si>
    <t>44 - 65</t>
  </si>
  <si>
    <t>29 - 59</t>
  </si>
  <si>
    <t>18 - 41</t>
  </si>
  <si>
    <t>29 - 49</t>
  </si>
  <si>
    <t>52 - 79</t>
  </si>
  <si>
    <t>49 - 81</t>
  </si>
  <si>
    <t>16 - 33</t>
  </si>
  <si>
    <t>22 - 49</t>
  </si>
  <si>
    <t>32 - 56</t>
  </si>
  <si>
    <t>14 - 46</t>
  </si>
  <si>
    <t>21 - 49</t>
  </si>
  <si>
    <t>31 - 69</t>
  </si>
  <si>
    <t>53 - 79</t>
  </si>
  <si>
    <t>41 - 70</t>
  </si>
  <si>
    <t>25 - 75</t>
  </si>
  <si>
    <t>35 - 41</t>
  </si>
  <si>
    <t>8 - 31</t>
  </si>
  <si>
    <t>6 - 38</t>
  </si>
  <si>
    <t>11 - 34</t>
  </si>
  <si>
    <t>12 - 43</t>
  </si>
  <si>
    <t>10 - 25</t>
  </si>
  <si>
    <t>9 -91</t>
  </si>
  <si>
    <t>3 - 56</t>
  </si>
  <si>
    <t>12 - 55</t>
  </si>
  <si>
    <t>(d) 3 Days*</t>
  </si>
  <si>
    <t>Within 3 Days</t>
  </si>
  <si>
    <t>52 - 63</t>
  </si>
  <si>
    <t>40 - 61</t>
  </si>
  <si>
    <t>74 - 90</t>
  </si>
  <si>
    <t>86 - 91</t>
  </si>
  <si>
    <t>67 - 86</t>
  </si>
  <si>
    <t>68 - 79</t>
  </si>
  <si>
    <t>45 - 60</t>
  </si>
  <si>
    <t>15 - 26</t>
  </si>
  <si>
    <t>62 - 87</t>
  </si>
  <si>
    <t>25 - 35</t>
  </si>
  <si>
    <t>88 - 94</t>
  </si>
  <si>
    <t>25 - 33</t>
  </si>
  <si>
    <t>20 - 30</t>
  </si>
  <si>
    <t>80 - 89</t>
  </si>
  <si>
    <t>43 - 45</t>
  </si>
  <si>
    <t>46 - 63</t>
  </si>
  <si>
    <t>74 - 89</t>
  </si>
  <si>
    <t>17 - 29</t>
  </si>
  <si>
    <t>77 - 94</t>
  </si>
  <si>
    <t>64 - 78</t>
  </si>
  <si>
    <t>58 - 71</t>
  </si>
  <si>
    <t>36 - 50</t>
  </si>
  <si>
    <t>75 - 95</t>
  </si>
  <si>
    <t>39 - 55</t>
  </si>
  <si>
    <t>24 - 32</t>
  </si>
  <si>
    <t>60 - 70</t>
  </si>
  <si>
    <t>17 - 24</t>
  </si>
  <si>
    <t>62 - 70</t>
  </si>
  <si>
    <t>21 - 27</t>
  </si>
  <si>
    <t>38 - 51</t>
  </si>
  <si>
    <t>58 - 68</t>
  </si>
  <si>
    <t>58 - 60</t>
  </si>
  <si>
    <t>2 - 7</t>
  </si>
  <si>
    <t>9 - 21</t>
  </si>
  <si>
    <t>6 - 13</t>
  </si>
  <si>
    <t>7 - 17</t>
  </si>
  <si>
    <t>9 - 20</t>
  </si>
  <si>
    <t>2 - 6</t>
  </si>
  <si>
    <t>3 - 7</t>
  </si>
  <si>
    <t>1 - 12</t>
  </si>
  <si>
    <t>9 - 19</t>
  </si>
  <si>
    <t>8 - 14</t>
  </si>
  <si>
    <t>77 - 85</t>
  </si>
  <si>
    <t>86 - 97</t>
  </si>
  <si>
    <t>92 - 99</t>
  </si>
  <si>
    <t>94 - 97</t>
  </si>
  <si>
    <t>14 - 28</t>
  </si>
  <si>
    <t>66 - 78</t>
  </si>
  <si>
    <t>81 - 91</t>
  </si>
  <si>
    <t>83 - 99</t>
  </si>
  <si>
    <t>13 - 23</t>
  </si>
  <si>
    <t>42 - 58</t>
  </si>
  <si>
    <t>24 - 39</t>
  </si>
  <si>
    <t>16 - 24</t>
  </si>
  <si>
    <t>54 - 64</t>
  </si>
  <si>
    <t>64 - 66</t>
  </si>
  <si>
    <t>41 - 50</t>
  </si>
  <si>
    <t>48 - 56</t>
  </si>
  <si>
    <t>80 - 82</t>
  </si>
  <si>
    <t>67 - 82</t>
  </si>
  <si>
    <t>91 - 99</t>
  </si>
  <si>
    <t>51 - 65</t>
  </si>
  <si>
    <t>13 - 34</t>
  </si>
  <si>
    <t>94 - 100</t>
  </si>
  <si>
    <t>86 - 94</t>
  </si>
  <si>
    <t>64 - 77</t>
  </si>
  <si>
    <t>81 - 98</t>
  </si>
  <si>
    <t>Within 7 Days</t>
  </si>
  <si>
    <t>Within 14 Days</t>
  </si>
  <si>
    <t>(a) 7 Days</t>
  </si>
  <si>
    <t>(b) 14 Days*</t>
  </si>
  <si>
    <t>*Numerator = Number patients with days from receipt of referral to examination (a) &lt;= 7 days (b) 8-14 days (within 14 days equates to (a)+(b)).</t>
  </si>
  <si>
    <t>*Numerator = Number where receipt of referral to examination was: (a) on same day, (b)  at 1 day,  (c) at 2 days (d) 3 days (within 1 day equates to (a)+(b); within 2 days equates to (a)+(b)+(c); within 3 days equates to (a)+(b)+(c)+(d)).</t>
  </si>
  <si>
    <t>click here to view a PDF copy of the National Report, including commentary and definitions.</t>
  </si>
  <si>
    <t>return to List of Tables &amp; Charts</t>
  </si>
  <si>
    <t>Chart 14  Percentage of patients with definite cerebrovascular diagnosis seen in neurovascular clinic with referral to examination</t>
  </si>
  <si>
    <t>time (days): same day and within 1  2 and 3 days  2008 data</t>
  </si>
  <si>
    <t>Chart 17  Percentage of patients with definite cerebrovascular diagnosis with referral to examination in neurovascular clinic time (days)</t>
  </si>
  <si>
    <t>within 7 and 14 days  2008 data</t>
  </si>
  <si>
    <t>RI-Glasgow*</t>
  </si>
  <si>
    <t>Stobhill*</t>
  </si>
  <si>
    <t>WI-Glasgow*</t>
  </si>
  <si>
    <t>RAH*</t>
  </si>
  <si>
    <t>VoL*</t>
  </si>
  <si>
    <t>Chart 18  Mean (days) from examination in neurovascular clinic to 1st carotid duplex</t>
  </si>
  <si>
    <t>Chart 19  Mean days from examination in neurovascular clinic to brain scan  for scan done</t>
  </si>
  <si>
    <t>* Data not collected at Royal Alexandra and Vale of Leven. Data is missing from Royal Infirmary-Glasgow, Stobhill and Western Infirmary-Glasgow due to a breakdown in data collection.</t>
  </si>
  <si>
    <t>NHSQIS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</si>
</sst>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d/mm/yy;@"/>
    <numFmt numFmtId="166" formatCode="0.0"/>
    <numFmt numFmtId="167" formatCode="[$-809]dd\ mmmm\ yyyy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#,##0"/>
    <numFmt numFmtId="174" formatCode="#\ ###\ ##0"/>
    <numFmt numFmtId="175" formatCode="dd/mm/yy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sz val="7"/>
      <name val="Arial"/>
      <family val="2"/>
    </font>
    <font>
      <b/>
      <sz val="8"/>
      <color indexed="9"/>
      <name val="Arial"/>
      <family val="0"/>
    </font>
    <font>
      <i/>
      <sz val="10"/>
      <name val="Arial"/>
      <family val="2"/>
    </font>
    <font>
      <sz val="5.75"/>
      <name val="Arial"/>
      <family val="2"/>
    </font>
    <font>
      <sz val="6.75"/>
      <name val="Arial"/>
      <family val="2"/>
    </font>
    <font>
      <sz val="10"/>
      <color indexed="9"/>
      <name val="Arial"/>
      <family val="0"/>
    </font>
    <font>
      <b/>
      <sz val="10"/>
      <color indexed="62"/>
      <name val="Arial"/>
      <family val="0"/>
    </font>
    <font>
      <sz val="10"/>
      <color indexed="62"/>
      <name val="Arial"/>
      <family val="0"/>
    </font>
    <font>
      <sz val="6.5"/>
      <name val="Arial"/>
      <family val="2"/>
    </font>
    <font>
      <i/>
      <u val="single"/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9"/>
      </right>
      <top style="medium">
        <color indexed="62"/>
      </top>
      <bottom style="thin">
        <color indexed="62"/>
      </bottom>
    </border>
    <border>
      <left style="thin">
        <color indexed="9"/>
      </left>
      <right style="thin">
        <color indexed="9"/>
      </right>
      <top style="medium">
        <color indexed="62"/>
      </top>
      <bottom style="thin">
        <color indexed="62"/>
      </bottom>
    </border>
    <border>
      <left style="thin">
        <color indexed="9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2"/>
      </bottom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9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9"/>
      </left>
      <right>
        <color indexed="63"/>
      </right>
      <top style="thin">
        <color indexed="62"/>
      </top>
      <bottom style="thin">
        <color indexed="9"/>
      </bottom>
    </border>
    <border>
      <left style="thin">
        <color indexed="62"/>
      </left>
      <right style="thin">
        <color indexed="9"/>
      </right>
      <top>
        <color indexed="63"/>
      </top>
      <bottom style="thin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9"/>
      </right>
      <top style="thin">
        <color indexed="6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62"/>
      </top>
      <bottom style="thin">
        <color indexed="9"/>
      </bottom>
    </border>
    <border>
      <left style="thin">
        <color indexed="9"/>
      </left>
      <right style="thin">
        <color indexed="62"/>
      </right>
      <top style="thin">
        <color indexed="62"/>
      </top>
      <bottom style="thin">
        <color indexed="9"/>
      </bottom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62"/>
      </bottom>
    </border>
    <border>
      <left style="thin">
        <color indexed="9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9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9"/>
      </left>
      <right style="thin">
        <color indexed="9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9"/>
      </right>
      <top style="thin">
        <color indexed="6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9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9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6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9"/>
      </bottom>
    </border>
    <border>
      <left>
        <color indexed="63"/>
      </left>
      <right style="thin">
        <color indexed="62"/>
      </right>
      <top style="thin">
        <color indexed="9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9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 wrapText="1"/>
    </xf>
    <xf numFmtId="0" fontId="1" fillId="0" borderId="0" xfId="0" applyFont="1" applyAlignment="1">
      <alignment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2" borderId="11" xfId="0" applyNumberFormat="1" applyFont="1" applyFill="1" applyBorder="1" applyAlignment="1">
      <alignment horizontal="right" vertical="center" wrapText="1"/>
    </xf>
    <xf numFmtId="0" fontId="8" fillId="2" borderId="12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66" fontId="0" fillId="0" borderId="1" xfId="0" applyNumberForma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wrapText="1"/>
    </xf>
    <xf numFmtId="1" fontId="0" fillId="0" borderId="1" xfId="0" applyNumberFormat="1" applyFill="1" applyBorder="1" applyAlignment="1">
      <alignment horizontal="right" wrapText="1"/>
    </xf>
    <xf numFmtId="0" fontId="2" fillId="2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2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5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2" fillId="2" borderId="6" xfId="0" applyFont="1" applyFill="1" applyBorder="1" applyAlignment="1">
      <alignment horizontal="center" vertical="top" wrapText="1"/>
    </xf>
    <xf numFmtId="166" fontId="0" fillId="0" borderId="14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173" fontId="0" fillId="0" borderId="2" xfId="0" applyNumberFormat="1" applyBorder="1" applyAlignment="1">
      <alignment horizontal="center" vertical="center"/>
    </xf>
    <xf numFmtId="173" fontId="0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4" borderId="1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1" fillId="4" borderId="1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2" borderId="5" xfId="0" applyFont="1" applyFill="1" applyBorder="1" applyAlignment="1">
      <alignment horizontal="left" wrapText="1"/>
    </xf>
    <xf numFmtId="0" fontId="4" fillId="0" borderId="8" xfId="20" applyBorder="1" applyAlignment="1">
      <alignment horizontal="left" vertical="center"/>
    </xf>
    <xf numFmtId="0" fontId="4" fillId="0" borderId="9" xfId="20" applyBorder="1" applyAlignment="1">
      <alignment horizontal="left" vertical="center"/>
    </xf>
    <xf numFmtId="0" fontId="4" fillId="0" borderId="8" xfId="20" applyFont="1" applyBorder="1" applyAlignment="1">
      <alignment horizontal="left" vertical="center"/>
    </xf>
    <xf numFmtId="1" fontId="0" fillId="0" borderId="1" xfId="0" applyNumberFormat="1" applyFill="1" applyBorder="1" applyAlignment="1" quotePrefix="1">
      <alignment horizont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8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13" fillId="2" borderId="18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wrapText="1"/>
    </xf>
    <xf numFmtId="1" fontId="12" fillId="0" borderId="23" xfId="0" applyNumberFormat="1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1" fontId="12" fillId="0" borderId="25" xfId="0" applyNumberFormat="1" applyFont="1" applyFill="1" applyBorder="1" applyAlignment="1">
      <alignment horizontal="center" wrapText="1"/>
    </xf>
    <xf numFmtId="1" fontId="12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1" fontId="12" fillId="0" borderId="28" xfId="0" applyNumberFormat="1" applyFont="1" applyFill="1" applyBorder="1" applyAlignment="1">
      <alignment horizontal="center" wrapText="1"/>
    </xf>
    <xf numFmtId="1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2" fillId="2" borderId="13" xfId="0" applyNumberFormat="1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" fontId="12" fillId="0" borderId="19" xfId="0" applyNumberFormat="1" applyFont="1" applyFill="1" applyBorder="1" applyAlignment="1">
      <alignment horizontal="center" wrapText="1"/>
    </xf>
    <xf numFmtId="1" fontId="12" fillId="0" borderId="29" xfId="0" applyNumberFormat="1" applyFont="1" applyFill="1" applyBorder="1" applyAlignment="1">
      <alignment horizontal="center" wrapText="1"/>
    </xf>
    <xf numFmtId="1" fontId="12" fillId="0" borderId="30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wrapText="1"/>
    </xf>
    <xf numFmtId="1" fontId="12" fillId="0" borderId="24" xfId="0" applyNumberFormat="1" applyFont="1" applyFill="1" applyBorder="1" applyAlignment="1">
      <alignment horizontal="center" wrapText="1"/>
    </xf>
    <xf numFmtId="1" fontId="12" fillId="0" borderId="27" xfId="0" applyNumberFormat="1" applyFont="1" applyFill="1" applyBorder="1" applyAlignment="1">
      <alignment horizontal="center" wrapText="1"/>
    </xf>
    <xf numFmtId="1" fontId="12" fillId="0" borderId="12" xfId="0" applyNumberFormat="1" applyFont="1" applyFill="1" applyBorder="1" applyAlignment="1">
      <alignment horizontal="center" wrapText="1"/>
    </xf>
    <xf numFmtId="0" fontId="2" fillId="2" borderId="31" xfId="0" applyNumberFormat="1" applyFont="1" applyFill="1" applyBorder="1" applyAlignment="1">
      <alignment vertical="center" wrapText="1"/>
    </xf>
    <xf numFmtId="0" fontId="2" fillId="2" borderId="32" xfId="0" applyNumberFormat="1" applyFont="1" applyFill="1" applyBorder="1" applyAlignment="1">
      <alignment vertical="center" wrapText="1"/>
    </xf>
    <xf numFmtId="0" fontId="13" fillId="2" borderId="33" xfId="0" applyNumberFormat="1" applyFont="1" applyFill="1" applyBorder="1" applyAlignment="1">
      <alignment horizontal="center" vertical="center" wrapText="1"/>
    </xf>
    <xf numFmtId="0" fontId="13" fillId="2" borderId="20" xfId="0" applyNumberFormat="1" applyFont="1" applyFill="1" applyBorder="1" applyAlignment="1">
      <alignment horizontal="center" vertical="center" wrapText="1"/>
    </xf>
    <xf numFmtId="0" fontId="13" fillId="2" borderId="14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vertical="center" wrapText="1"/>
    </xf>
    <xf numFmtId="0" fontId="2" fillId="2" borderId="35" xfId="0" applyNumberFormat="1" applyFont="1" applyFill="1" applyBorder="1" applyAlignment="1">
      <alignment vertical="center" wrapText="1"/>
    </xf>
    <xf numFmtId="0" fontId="2" fillId="2" borderId="36" xfId="0" applyNumberFormat="1" applyFont="1" applyFill="1" applyBorder="1" applyAlignment="1">
      <alignment vertical="center" wrapText="1"/>
    </xf>
    <xf numFmtId="0" fontId="13" fillId="2" borderId="3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12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6" fillId="0" borderId="38" xfId="2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6" fillId="0" borderId="38" xfId="20" applyFont="1" applyBorder="1" applyAlignment="1">
      <alignment horizontal="left" vertical="center"/>
    </xf>
    <xf numFmtId="0" fontId="1" fillId="5" borderId="39" xfId="0" applyFont="1" applyFill="1" applyBorder="1" applyAlignment="1">
      <alignment horizontal="left"/>
    </xf>
    <xf numFmtId="0" fontId="1" fillId="5" borderId="35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6" fillId="0" borderId="40" xfId="20" applyFont="1" applyBorder="1" applyAlignment="1">
      <alignment horizontal="center" vertical="center"/>
    </xf>
    <xf numFmtId="0" fontId="16" fillId="0" borderId="40" xfId="20" applyFont="1" applyBorder="1" applyAlignment="1">
      <alignment vertical="center"/>
    </xf>
    <xf numFmtId="0" fontId="1" fillId="5" borderId="39" xfId="0" applyFont="1" applyFill="1" applyBorder="1" applyAlignment="1">
      <alignment horizontal="left" wrapText="1"/>
    </xf>
    <xf numFmtId="0" fontId="1" fillId="5" borderId="35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left" wrapText="1"/>
    </xf>
    <xf numFmtId="0" fontId="2" fillId="2" borderId="4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16" fillId="0" borderId="0" xfId="20" applyFont="1" applyAlignment="1">
      <alignment horizontal="left"/>
    </xf>
    <xf numFmtId="0" fontId="16" fillId="0" borderId="0" xfId="20" applyFont="1" applyAlignment="1">
      <alignment horizontal="right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6" fillId="0" borderId="0" xfId="0" applyFont="1" applyBorder="1" applyAlignment="1">
      <alignment horizontal="right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5" fillId="0" borderId="0" xfId="0" applyFont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1'!$B$36:$B$68</c:f>
              <c:strCache/>
            </c:strRef>
          </c:cat>
          <c:val>
            <c:numRef>
              <c:f>'Chart 1'!$D$36:$D$68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1'!$F$36:$F$68</c:f>
              <c:numCache/>
            </c:numRef>
          </c:val>
        </c:ser>
        <c:axId val="19230371"/>
        <c:axId val="38855612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1'!$H$36:$H$68</c:f>
              <c:numCache/>
            </c:numRef>
          </c:val>
          <c:smooth val="0"/>
        </c:ser>
        <c:axId val="19230371"/>
        <c:axId val="38855612"/>
      </c:line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55612"/>
        <c:crosses val="autoZero"/>
        <c:auto val="1"/>
        <c:lblOffset val="100"/>
        <c:noMultiLvlLbl val="0"/>
      </c:catAx>
      <c:valAx>
        <c:axId val="38855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30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10'!$B$36:$B$68</c:f>
              <c:strCache/>
            </c:strRef>
          </c:cat>
          <c:val>
            <c:numRef>
              <c:f>'Chart 10'!$D$36:$D$68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10'!$F$36:$F$68</c:f>
              <c:numCache/>
            </c:numRef>
          </c:val>
        </c:ser>
        <c:axId val="65445357"/>
        <c:axId val="52137302"/>
      </c:bar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137302"/>
        <c:crosses val="autoZero"/>
        <c:auto val="1"/>
        <c:lblOffset val="100"/>
        <c:noMultiLvlLbl val="0"/>
      </c:catAx>
      <c:valAx>
        <c:axId val="521373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45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11'!$B$36:$B$68</c:f>
              <c:strCache/>
            </c:strRef>
          </c:cat>
          <c:val>
            <c:numRef>
              <c:f>'Chart 11'!$D$36:$D$68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11'!$F$36:$F$68</c:f>
              <c:numCache/>
            </c:numRef>
          </c:val>
        </c:ser>
        <c:axId val="66582535"/>
        <c:axId val="62371904"/>
      </c:bar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371904"/>
        <c:crosses val="autoZero"/>
        <c:auto val="1"/>
        <c:lblOffset val="100"/>
        <c:noMultiLvlLbl val="0"/>
      </c:catAx>
      <c:valAx>
        <c:axId val="623719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82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12'!$B$36:$B$68</c:f>
              <c:strCache/>
            </c:strRef>
          </c:cat>
          <c:val>
            <c:numRef>
              <c:f>'Chart 12'!$D$36:$D$68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12'!$F$36:$F$68</c:f>
              <c:numCache/>
            </c:numRef>
          </c:val>
        </c:ser>
        <c:axId val="24476225"/>
        <c:axId val="18959434"/>
      </c:bar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59434"/>
        <c:crosses val="autoZero"/>
        <c:auto val="1"/>
        <c:lblOffset val="100"/>
        <c:noMultiLvlLbl val="0"/>
      </c:catAx>
      <c:valAx>
        <c:axId val="189594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76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13'!$B$36:$B$48</c:f>
              <c:strCache/>
            </c:strRef>
          </c:cat>
          <c:val>
            <c:numRef>
              <c:f>'Chart 13'!$D$36:$D$48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val>
            <c:numRef>
              <c:f>'Chart 13'!$E$36:$E$48</c:f>
              <c:numCache/>
            </c:numRef>
          </c:val>
        </c:ser>
        <c:axId val="36417179"/>
        <c:axId val="59319156"/>
      </c:bar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19156"/>
        <c:crosses val="autoZero"/>
        <c:auto val="1"/>
        <c:lblOffset val="100"/>
        <c:noMultiLvlLbl val="0"/>
      </c:catAx>
      <c:valAx>
        <c:axId val="5931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17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325"/>
          <c:w val="0.83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cat>
            <c:strRef>
              <c:f>'Chart 14'!$B$36:$B$48</c:f>
              <c:strCache/>
            </c:strRef>
          </c:cat>
          <c:val>
            <c:numRef>
              <c:f>'Chart 14'!$D$36:$D$48</c:f>
              <c:numCache/>
            </c:numRef>
          </c:val>
        </c:ser>
        <c:ser>
          <c:idx val="1"/>
          <c:order val="1"/>
          <c:tx>
            <c:v>1 Day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32"/>
            <c:invertIfNegative val="0"/>
            <c:spPr>
              <a:solidFill>
                <a:srgbClr val="9999FF"/>
              </a:solidFill>
            </c:spPr>
          </c:dPt>
          <c:cat>
            <c:strRef>
              <c:f>'Chart 14'!$B$36:$B$48</c:f>
              <c:strCache/>
            </c:strRef>
          </c:cat>
          <c:val>
            <c:numRef>
              <c:f>'Chart 14'!$H$36:$H$48</c:f>
              <c:numCache/>
            </c:numRef>
          </c:val>
        </c:ser>
        <c:ser>
          <c:idx val="2"/>
          <c:order val="2"/>
          <c:tx>
            <c:v>2 Days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cat>
            <c:strRef>
              <c:f>'Chart 14'!$B$36:$B$48</c:f>
              <c:strCache/>
            </c:strRef>
          </c:cat>
          <c:val>
            <c:numRef>
              <c:f>'Chart 14'!$I$36:$I$48</c:f>
              <c:numCache/>
            </c:numRef>
          </c:val>
        </c:ser>
        <c:ser>
          <c:idx val="3"/>
          <c:order val="3"/>
          <c:tx>
            <c:v>3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3366"/>
              </a:solidFill>
            </c:spPr>
          </c:dPt>
          <c:val>
            <c:numRef>
              <c:f>'Chart 14'!$J$36:$J$48</c:f>
              <c:numCache/>
            </c:numRef>
          </c:val>
        </c:ser>
        <c:overlap val="100"/>
        <c:axId val="64110357"/>
        <c:axId val="40122302"/>
      </c:bar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22302"/>
        <c:crosses val="autoZero"/>
        <c:auto val="1"/>
        <c:lblOffset val="100"/>
        <c:noMultiLvlLbl val="0"/>
      </c:catAx>
      <c:valAx>
        <c:axId val="401223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110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26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15'!$B$36:$B$60</c:f>
              <c:strCache/>
            </c:strRef>
          </c:cat>
          <c:val>
            <c:numRef>
              <c:f>'Chart 15'!$D$36:$D$60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val>
            <c:numRef>
              <c:f>'Chart 15'!$F$36:$F$60</c:f>
              <c:numCache/>
            </c:numRef>
          </c:val>
        </c:ser>
        <c:axId val="25556399"/>
        <c:axId val="28681000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15'!$H$36:$H$60</c:f>
              <c:numCache/>
            </c:numRef>
          </c:val>
          <c:smooth val="0"/>
        </c:ser>
        <c:axId val="25556399"/>
        <c:axId val="28681000"/>
      </c:line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81000"/>
        <c:crosses val="autoZero"/>
        <c:auto val="1"/>
        <c:lblOffset val="100"/>
        <c:noMultiLvlLbl val="0"/>
      </c:catAx>
      <c:valAx>
        <c:axId val="286810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56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16'!$B$36:$B$60</c:f>
              <c:strCache/>
            </c:strRef>
          </c:cat>
          <c:val>
            <c:numRef>
              <c:f>'Chart 16'!$D$36:$D$60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val>
            <c:numRef>
              <c:f>'Chart 16'!$F$36:$F$60</c:f>
              <c:numCache/>
            </c:numRef>
          </c:val>
        </c:ser>
        <c:axId val="56802409"/>
        <c:axId val="41459634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16'!$H$36:$H$60</c:f>
              <c:numCache/>
            </c:numRef>
          </c:val>
          <c:smooth val="0"/>
        </c:ser>
        <c:axId val="56802409"/>
        <c:axId val="41459634"/>
      </c:line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59634"/>
        <c:crosses val="autoZero"/>
        <c:auto val="1"/>
        <c:lblOffset val="100"/>
        <c:noMultiLvlLbl val="0"/>
      </c:catAx>
      <c:valAx>
        <c:axId val="414596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02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3325"/>
          <c:w val="0.8642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7 Days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3366"/>
              </a:solidFill>
            </c:spPr>
          </c:dPt>
          <c:cat>
            <c:strRef>
              <c:f>'Chart 17'!$B$36:$B$60</c:f>
              <c:strCache/>
            </c:strRef>
          </c:cat>
          <c:val>
            <c:numRef>
              <c:f>'Chart 17'!$D$36:$D$60</c:f>
              <c:numCache/>
            </c:numRef>
          </c:val>
        </c:ser>
        <c:ser>
          <c:idx val="1"/>
          <c:order val="1"/>
          <c:tx>
            <c:v>14 Days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99FF"/>
              </a:solidFill>
            </c:spPr>
          </c:dPt>
          <c:cat>
            <c:strRef>
              <c:f>'Chart 17'!$B$36:$B$60</c:f>
              <c:strCache/>
            </c:strRef>
          </c:cat>
          <c:val>
            <c:numRef>
              <c:f>'Chart 17'!$F$36:$F$60</c:f>
              <c:numCache/>
            </c:numRef>
          </c:val>
        </c:ser>
        <c:overlap val="100"/>
        <c:axId val="37592387"/>
        <c:axId val="2787164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17'!$K$36:$K$60</c:f>
              <c:numCache/>
            </c:numRef>
          </c:val>
          <c:smooth val="0"/>
        </c:ser>
        <c:axId val="37592387"/>
        <c:axId val="2787164"/>
      </c:line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592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25"/>
          <c:y val="0.42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18'!$B$36:$B$48</c:f>
              <c:strCache/>
            </c:strRef>
          </c:cat>
          <c:val>
            <c:numRef>
              <c:f>'Chart 18'!$D$36:$D$48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val>
            <c:numRef>
              <c:f>'Chart 18'!$E$36:$E$48</c:f>
              <c:numCache/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4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19'!$B$36:$B$48</c:f>
              <c:strCache/>
            </c:strRef>
          </c:cat>
          <c:val>
            <c:numRef>
              <c:f>'Chart 19'!$D$36:$D$48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8000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val>
            <c:numRef>
              <c:f>'Chart 19'!$E$36:$E$48</c:f>
              <c:numCache/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72816"/>
        <c:crosses val="autoZero"/>
        <c:auto val="1"/>
        <c:lblOffset val="100"/>
        <c:noMultiLvlLbl val="0"/>
      </c:catAx>
      <c:valAx>
        <c:axId val="3297281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76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3325"/>
          <c:w val="0.832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2'!$B$36:$B$68</c:f>
              <c:strCache/>
            </c:strRef>
          </c:cat>
          <c:val>
            <c:numRef>
              <c:f>'Chart 2'!$D$36:$D$68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2'!$B$36:$B$68</c:f>
              <c:strCache/>
            </c:strRef>
          </c:cat>
          <c:val>
            <c:numRef>
              <c:f>'Chart 2'!$G$36:$G$68</c:f>
              <c:numCache/>
            </c:numRef>
          </c:val>
        </c:ser>
        <c:ser>
          <c:idx val="2"/>
          <c:order val="2"/>
          <c:tx>
            <c:v>2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2'!$B$36:$B$68</c:f>
              <c:strCache/>
            </c:strRef>
          </c:cat>
          <c:val>
            <c:numRef>
              <c:f>'Chart 2'!$H$36:$H$68</c:f>
              <c:numCache/>
            </c:numRef>
          </c:val>
        </c:ser>
        <c:overlap val="100"/>
        <c:axId val="14156189"/>
        <c:axId val="60296838"/>
      </c:barChart>
      <c:lineChart>
        <c:grouping val="standard"/>
        <c:varyColors val="0"/>
        <c:ser>
          <c:idx val="3"/>
          <c:order val="3"/>
          <c:tx>
            <c:v>NHSQIS 60%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2'!$I$36:$I$68</c:f>
              <c:numCache/>
            </c:numRef>
          </c:val>
          <c:smooth val="0"/>
        </c:ser>
        <c:ser>
          <c:idx val="4"/>
          <c:order val="4"/>
          <c:tx>
            <c:v>NHSQIS 90%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2'!$J$36:$J$68</c:f>
              <c:numCache/>
            </c:numRef>
          </c:val>
          <c:smooth val="0"/>
        </c:ser>
        <c:axId val="14156189"/>
        <c:axId val="60296838"/>
      </c:line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0296838"/>
        <c:crosses val="autoZero"/>
        <c:auto val="1"/>
        <c:lblOffset val="100"/>
        <c:noMultiLvlLbl val="0"/>
      </c:catAx>
      <c:valAx>
        <c:axId val="6029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156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40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3'!$B$36:$B$68</c:f>
              <c:strCache/>
            </c:strRef>
          </c:cat>
          <c:val>
            <c:numRef>
              <c:f>'Chart 3'!$D$36:$D$68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3'!$E$36:$E$68</c:f>
              <c:numCache/>
            </c:numRef>
          </c:val>
        </c:ser>
        <c:axId val="5800631"/>
        <c:axId val="52205680"/>
      </c:bar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205680"/>
        <c:crosses val="autoZero"/>
        <c:auto val="1"/>
        <c:lblOffset val="100"/>
        <c:noMultiLvlLbl val="0"/>
      </c:catAx>
      <c:valAx>
        <c:axId val="52205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0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4'!$B$36:$B$68</c:f>
              <c:strCache/>
            </c:strRef>
          </c:cat>
          <c:val>
            <c:numRef>
              <c:f>'Chart 4'!$D$36:$D$68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4'!$F$36:$F$68</c:f>
              <c:numCache/>
            </c:numRef>
          </c:val>
        </c:ser>
        <c:axId val="89073"/>
        <c:axId val="801658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4'!$H$36:$H$68</c:f>
              <c:numCache/>
            </c:numRef>
          </c:val>
          <c:smooth val="0"/>
        </c:ser>
        <c:axId val="89073"/>
        <c:axId val="801658"/>
      </c:line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1658"/>
        <c:crosses val="autoZero"/>
        <c:auto val="1"/>
        <c:lblOffset val="100"/>
        <c:noMultiLvlLbl val="0"/>
      </c:catAx>
      <c:valAx>
        <c:axId val="8016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25"/>
          <c:w val="0.8312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5'!$B$36:$B$68</c:f>
              <c:strCache/>
            </c:strRef>
          </c:cat>
          <c:val>
            <c:numRef>
              <c:f>'Chart 5'!$D$36:$D$68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5'!$B$36:$B$68</c:f>
              <c:strCache/>
            </c:strRef>
          </c:cat>
          <c:val>
            <c:numRef>
              <c:f>'Chart 5'!$G$36:$G$68</c:f>
              <c:numCache/>
            </c:numRef>
          </c:val>
        </c:ser>
        <c:ser>
          <c:idx val="2"/>
          <c:order val="2"/>
          <c:tx>
            <c:v>2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5'!$B$36:$B$68</c:f>
              <c:strCache/>
            </c:strRef>
          </c:cat>
          <c:val>
            <c:numRef>
              <c:f>'Chart 5'!$H$36:$H$68</c:f>
              <c:numCache/>
            </c:numRef>
          </c:val>
        </c:ser>
        <c:overlap val="100"/>
        <c:axId val="7214923"/>
        <c:axId val="64934308"/>
      </c:barChart>
      <c:lineChart>
        <c:grouping val="standard"/>
        <c:varyColors val="0"/>
        <c:ser>
          <c:idx val="4"/>
          <c:order val="3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5'!$I$36:$I$68</c:f>
              <c:numCache/>
            </c:numRef>
          </c:val>
          <c:smooth val="0"/>
        </c:ser>
        <c:axId val="7214923"/>
        <c:axId val="64934308"/>
      </c:line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4934308"/>
        <c:crosses val="autoZero"/>
        <c:auto val="1"/>
        <c:lblOffset val="100"/>
        <c:noMultiLvlLbl val="0"/>
      </c:catAx>
      <c:valAx>
        <c:axId val="649343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14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22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6'!$B$36:$B$68</c:f>
              <c:strCache/>
            </c:strRef>
          </c:cat>
          <c:val>
            <c:numRef>
              <c:f>'Chart 6'!$D$36:$D$68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6'!$F$36:$F$68</c:f>
              <c:numCache/>
            </c:numRef>
          </c:val>
        </c:ser>
        <c:axId val="47537861"/>
        <c:axId val="25187566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6'!$H$36:$H$68</c:f>
              <c:numCache/>
            </c:numRef>
          </c:val>
          <c:smooth val="0"/>
        </c:ser>
        <c:axId val="47537861"/>
        <c:axId val="25187566"/>
      </c:line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187566"/>
        <c:crosses val="autoZero"/>
        <c:auto val="1"/>
        <c:lblOffset val="100"/>
        <c:noMultiLvlLbl val="0"/>
      </c:catAx>
      <c:valAx>
        <c:axId val="251875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37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325"/>
          <c:w val="0.8292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7'!$B$36:$B$68</c:f>
              <c:strCache/>
            </c:strRef>
          </c:cat>
          <c:val>
            <c:numRef>
              <c:f>'Chart 7'!$D$36:$D$68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7'!$B$36:$B$68</c:f>
              <c:strCache/>
            </c:strRef>
          </c:cat>
          <c:val>
            <c:numRef>
              <c:f>'Chart 7'!$G$36:$G$68</c:f>
              <c:numCache/>
            </c:numRef>
          </c:val>
        </c:ser>
        <c:ser>
          <c:idx val="2"/>
          <c:order val="2"/>
          <c:tx>
            <c:v>2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7'!$B$36:$B$68</c:f>
              <c:strCache/>
            </c:strRef>
          </c:cat>
          <c:val>
            <c:numRef>
              <c:f>'Chart 7'!$H$36:$H$68</c:f>
              <c:numCache/>
            </c:numRef>
          </c:val>
        </c:ser>
        <c:overlap val="100"/>
        <c:axId val="25361503"/>
        <c:axId val="26926936"/>
      </c:barChart>
      <c:lineChart>
        <c:grouping val="standard"/>
        <c:varyColors val="0"/>
        <c:ser>
          <c:idx val="4"/>
          <c:order val="3"/>
          <c:tx>
            <c:v>NHSQIS</c:v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7'!$I$36:$I$68</c:f>
              <c:numCache/>
            </c:numRef>
          </c:val>
          <c:smooth val="0"/>
        </c:ser>
        <c:axId val="25361503"/>
        <c:axId val="26926936"/>
      </c:lineChart>
      <c:catAx>
        <c:axId val="2536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6926936"/>
        <c:crosses val="autoZero"/>
        <c:auto val="1"/>
        <c:lblOffset val="100"/>
        <c:noMultiLvlLbl val="0"/>
      </c:catAx>
      <c:valAx>
        <c:axId val="269269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361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22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8'!$B$36:$B$68</c:f>
              <c:strCache/>
            </c:strRef>
          </c:cat>
          <c:val>
            <c:numRef>
              <c:f>'Chart 8'!$D$36:$D$68</c:f>
              <c:numCache/>
            </c:numRef>
          </c:val>
        </c:ser>
        <c:ser>
          <c:idx val="1"/>
          <c:order val="1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val>
            <c:numRef>
              <c:f>'Chart 8'!$F$36:$F$68</c:f>
              <c:numCache/>
            </c:numRef>
          </c:val>
        </c:ser>
        <c:axId val="41015833"/>
        <c:axId val="33598178"/>
      </c:barChart>
      <c:lineChart>
        <c:grouping val="standard"/>
        <c:varyColors val="0"/>
        <c:ser>
          <c:idx val="2"/>
          <c:order val="2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8'!$H$36:$H$68</c:f>
              <c:numCache/>
            </c:numRef>
          </c:val>
          <c:smooth val="0"/>
        </c:ser>
        <c:axId val="41015833"/>
        <c:axId val="33598178"/>
      </c:line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598178"/>
        <c:crosses val="autoZero"/>
        <c:auto val="1"/>
        <c:lblOffset val="100"/>
        <c:noMultiLvlLbl val="0"/>
      </c:catAx>
      <c:valAx>
        <c:axId val="335981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15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25"/>
          <c:w val="0.8307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Same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008000"/>
              </a:solidFill>
            </c:spPr>
          </c:dPt>
          <c:cat>
            <c:strRef>
              <c:f>'Chart 9'!$B$36:$B$68</c:f>
              <c:strCache/>
            </c:strRef>
          </c:cat>
          <c:val>
            <c:numRef>
              <c:f>'Chart 9'!$D$36:$D$68</c:f>
              <c:numCache/>
            </c:numRef>
          </c:val>
        </c:ser>
        <c:ser>
          <c:idx val="1"/>
          <c:order val="1"/>
          <c:tx>
            <c:v>1 Day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FF0000"/>
              </a:solidFill>
            </c:spPr>
          </c:dPt>
          <c:cat>
            <c:strRef>
              <c:f>'Chart 9'!$B$36:$B$68</c:f>
              <c:strCache/>
            </c:strRef>
          </c:cat>
          <c:val>
            <c:numRef>
              <c:f>'Chart 9'!$G$36:$G$68</c:f>
              <c:numCache/>
            </c:numRef>
          </c:val>
        </c:ser>
        <c:ser>
          <c:idx val="2"/>
          <c:order val="2"/>
          <c:tx>
            <c:v>2 Days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2"/>
            <c:invertIfNegative val="0"/>
            <c:spPr>
              <a:solidFill>
                <a:srgbClr val="99CC00"/>
              </a:solidFill>
            </c:spPr>
          </c:dPt>
          <c:cat>
            <c:strRef>
              <c:f>'Chart 9'!$B$36:$B$68</c:f>
              <c:strCache/>
            </c:strRef>
          </c:cat>
          <c:val>
            <c:numRef>
              <c:f>'Chart 9'!$H$36:$H$68</c:f>
              <c:numCache/>
            </c:numRef>
          </c:val>
        </c:ser>
        <c:overlap val="100"/>
        <c:axId val="33948147"/>
        <c:axId val="37097868"/>
      </c:barChart>
      <c:lineChart>
        <c:grouping val="standard"/>
        <c:varyColors val="0"/>
        <c:ser>
          <c:idx val="4"/>
          <c:order val="3"/>
          <c:tx>
            <c:v>NHSQIS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9'!$I$36:$I$68</c:f>
              <c:numCache/>
            </c:numRef>
          </c:val>
          <c:smooth val="0"/>
        </c:ser>
        <c:axId val="33948147"/>
        <c:axId val="37097868"/>
      </c:line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097868"/>
        <c:crosses val="autoZero"/>
        <c:auto val="1"/>
        <c:lblOffset val="100"/>
        <c:noMultiLvlLbl val="0"/>
      </c:catAx>
      <c:valAx>
        <c:axId val="370978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948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22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37</xdr:row>
      <xdr:rowOff>152400</xdr:rowOff>
    </xdr:from>
    <xdr:to>
      <xdr:col>12</xdr:col>
      <xdr:colOff>0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8963025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161925</xdr:rowOff>
    </xdr:from>
    <xdr:to>
      <xdr:col>12</xdr:col>
      <xdr:colOff>0</xdr:colOff>
      <xdr:row>38</xdr:row>
      <xdr:rowOff>161925</xdr:rowOff>
    </xdr:to>
    <xdr:sp>
      <xdr:nvSpPr>
        <xdr:cNvPr id="2" name="Line 2"/>
        <xdr:cNvSpPr>
          <a:spLocks/>
        </xdr:cNvSpPr>
      </xdr:nvSpPr>
      <xdr:spPr>
        <a:xfrm flipH="1">
          <a:off x="8963025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16</xdr:col>
      <xdr:colOff>19050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4296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381000</xdr:colOff>
      <xdr:row>8</xdr:row>
      <xdr:rowOff>76200</xdr:rowOff>
    </xdr:from>
    <xdr:to>
      <xdr:col>16</xdr:col>
      <xdr:colOff>381000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05875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114300</xdr:colOff>
      <xdr:row>2</xdr:row>
      <xdr:rowOff>9525</xdr:rowOff>
    </xdr:from>
    <xdr:to>
      <xdr:col>17</xdr:col>
      <xdr:colOff>47625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391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9525</xdr:colOff>
      <xdr:row>8</xdr:row>
      <xdr:rowOff>85725</xdr:rowOff>
    </xdr:from>
    <xdr:to>
      <xdr:col>12</xdr:col>
      <xdr:colOff>9525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820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514350</xdr:colOff>
      <xdr:row>2</xdr:row>
      <xdr:rowOff>9525</xdr:rowOff>
    </xdr:from>
    <xdr:to>
      <xdr:col>12</xdr:col>
      <xdr:colOff>276225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05850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771525</xdr:colOff>
      <xdr:row>8</xdr:row>
      <xdr:rowOff>85725</xdr:rowOff>
    </xdr:from>
    <xdr:to>
      <xdr:col>11</xdr:col>
      <xdr:colOff>771525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6302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504825</xdr:colOff>
      <xdr:row>2</xdr:row>
      <xdr:rowOff>9525</xdr:rowOff>
    </xdr:from>
    <xdr:to>
      <xdr:col>12</xdr:col>
      <xdr:colOff>266700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95250</xdr:rowOff>
    </xdr:from>
    <xdr:to>
      <xdr:col>12</xdr:col>
      <xdr:colOff>19050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8991600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523875</xdr:colOff>
      <xdr:row>2</xdr:row>
      <xdr:rowOff>9525</xdr:rowOff>
    </xdr:from>
    <xdr:to>
      <xdr:col>12</xdr:col>
      <xdr:colOff>285750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10</xdr:col>
      <xdr:colOff>533400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304800</xdr:colOff>
      <xdr:row>8</xdr:row>
      <xdr:rowOff>95250</xdr:rowOff>
    </xdr:from>
    <xdr:to>
      <xdr:col>11</xdr:col>
      <xdr:colOff>304800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8991600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2</xdr:row>
      <xdr:rowOff>9525</xdr:rowOff>
    </xdr:from>
    <xdr:to>
      <xdr:col>11</xdr:col>
      <xdr:colOff>571500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15</xdr:col>
      <xdr:colOff>381000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3724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142875</xdr:colOff>
      <xdr:row>8</xdr:row>
      <xdr:rowOff>95250</xdr:rowOff>
    </xdr:from>
    <xdr:to>
      <xdr:col>16</xdr:col>
      <xdr:colOff>142875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9001125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609600</xdr:colOff>
      <xdr:row>2</xdr:row>
      <xdr:rowOff>9525</xdr:rowOff>
    </xdr:from>
    <xdr:to>
      <xdr:col>16</xdr:col>
      <xdr:colOff>400050</xdr:colOff>
      <xdr:row>8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85725</xdr:rowOff>
    </xdr:from>
    <xdr:to>
      <xdr:col>12</xdr:col>
      <xdr:colOff>19050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91600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523875</xdr:colOff>
      <xdr:row>2</xdr:row>
      <xdr:rowOff>9525</xdr:rowOff>
    </xdr:from>
    <xdr:to>
      <xdr:col>12</xdr:col>
      <xdr:colOff>285750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76200</xdr:rowOff>
    </xdr:from>
    <xdr:to>
      <xdr:col>12</xdr:col>
      <xdr:colOff>19050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9160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523875</xdr:colOff>
      <xdr:row>2</xdr:row>
      <xdr:rowOff>9525</xdr:rowOff>
    </xdr:from>
    <xdr:to>
      <xdr:col>12</xdr:col>
      <xdr:colOff>285750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13</xdr:col>
      <xdr:colOff>123825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496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13</xdr:col>
      <xdr:colOff>514350</xdr:colOff>
      <xdr:row>8</xdr:row>
      <xdr:rowOff>85725</xdr:rowOff>
    </xdr:from>
    <xdr:to>
      <xdr:col>13</xdr:col>
      <xdr:colOff>514350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00112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228600</xdr:colOff>
      <xdr:row>2</xdr:row>
      <xdr:rowOff>9525</xdr:rowOff>
    </xdr:from>
    <xdr:to>
      <xdr:col>14</xdr:col>
      <xdr:colOff>161925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10</xdr:col>
      <xdr:colOff>533400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314325</xdr:colOff>
      <xdr:row>8</xdr:row>
      <xdr:rowOff>85725</xdr:rowOff>
    </xdr:from>
    <xdr:to>
      <xdr:col>11</xdr:col>
      <xdr:colOff>314325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00112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2</xdr:row>
      <xdr:rowOff>9525</xdr:rowOff>
    </xdr:from>
    <xdr:to>
      <xdr:col>11</xdr:col>
      <xdr:colOff>571500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762000</xdr:colOff>
      <xdr:row>8</xdr:row>
      <xdr:rowOff>76200</xdr:rowOff>
    </xdr:from>
    <xdr:to>
      <xdr:col>11</xdr:col>
      <xdr:colOff>762000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5350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485775</xdr:colOff>
      <xdr:row>2</xdr:row>
      <xdr:rowOff>9525</xdr:rowOff>
    </xdr:from>
    <xdr:to>
      <xdr:col>12</xdr:col>
      <xdr:colOff>247650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772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10</xdr:col>
      <xdr:colOff>533400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304800</xdr:colOff>
      <xdr:row>8</xdr:row>
      <xdr:rowOff>95250</xdr:rowOff>
    </xdr:from>
    <xdr:to>
      <xdr:col>11</xdr:col>
      <xdr:colOff>304800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8991600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2</xdr:row>
      <xdr:rowOff>9525</xdr:rowOff>
    </xdr:from>
    <xdr:to>
      <xdr:col>11</xdr:col>
      <xdr:colOff>571500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153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16</xdr:col>
      <xdr:colOff>85725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496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152400</xdr:colOff>
      <xdr:row>2</xdr:row>
      <xdr:rowOff>9525</xdr:rowOff>
    </xdr:from>
    <xdr:to>
      <xdr:col>17</xdr:col>
      <xdr:colOff>85725</xdr:colOff>
      <xdr:row>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772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  <xdr:twoCellAnchor editAs="absolute">
    <xdr:from>
      <xdr:col>16</xdr:col>
      <xdr:colOff>419100</xdr:colOff>
      <xdr:row>8</xdr:row>
      <xdr:rowOff>95250</xdr:rowOff>
    </xdr:from>
    <xdr:to>
      <xdr:col>16</xdr:col>
      <xdr:colOff>419100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8943975" y="1390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10</xdr:col>
      <xdr:colOff>533400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333375</xdr:colOff>
      <xdr:row>8</xdr:row>
      <xdr:rowOff>85725</xdr:rowOff>
    </xdr:from>
    <xdr:to>
      <xdr:col>11</xdr:col>
      <xdr:colOff>333375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0201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47625</xdr:colOff>
      <xdr:row>2</xdr:row>
      <xdr:rowOff>9525</xdr:rowOff>
    </xdr:from>
    <xdr:to>
      <xdr:col>11</xdr:col>
      <xdr:colOff>590550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344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85725</xdr:rowOff>
    </xdr:from>
    <xdr:to>
      <xdr:col>12</xdr:col>
      <xdr:colOff>19050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91600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533400</xdr:colOff>
      <xdr:row>2</xdr:row>
      <xdr:rowOff>9525</xdr:rowOff>
    </xdr:from>
    <xdr:to>
      <xdr:col>12</xdr:col>
      <xdr:colOff>295275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24900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2</xdr:row>
      <xdr:rowOff>9525</xdr:rowOff>
    </xdr:from>
    <xdr:to>
      <xdr:col>16</xdr:col>
      <xdr:colOff>66675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42875" y="333375"/>
        <a:ext cx="84486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419100</xdr:colOff>
      <xdr:row>8</xdr:row>
      <xdr:rowOff>85725</xdr:rowOff>
    </xdr:from>
    <xdr:to>
      <xdr:col>16</xdr:col>
      <xdr:colOff>419100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894397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152400</xdr:colOff>
      <xdr:row>2</xdr:row>
      <xdr:rowOff>9525</xdr:rowOff>
    </xdr:from>
    <xdr:to>
      <xdr:col>17</xdr:col>
      <xdr:colOff>85725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7727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19050</xdr:colOff>
      <xdr:row>8</xdr:row>
      <xdr:rowOff>76200</xdr:rowOff>
    </xdr:from>
    <xdr:to>
      <xdr:col>12</xdr:col>
      <xdr:colOff>19050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99160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504825</xdr:colOff>
      <xdr:row>2</xdr:row>
      <xdr:rowOff>9525</xdr:rowOff>
    </xdr:from>
    <xdr:to>
      <xdr:col>12</xdr:col>
      <xdr:colOff>266700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963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15</xdr:col>
      <xdr:colOff>676275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23850"/>
        <a:ext cx="83343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295275</xdr:colOff>
      <xdr:row>8</xdr:row>
      <xdr:rowOff>76200</xdr:rowOff>
    </xdr:from>
    <xdr:to>
      <xdr:col>16</xdr:col>
      <xdr:colOff>295275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>
          <a:off x="8820150" y="1371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19050</xdr:colOff>
      <xdr:row>2</xdr:row>
      <xdr:rowOff>9525</xdr:rowOff>
    </xdr:from>
    <xdr:to>
      <xdr:col>16</xdr:col>
      <xdr:colOff>561975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43925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11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14300" y="333375"/>
        <a:ext cx="84963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28575</xdr:colOff>
      <xdr:row>8</xdr:row>
      <xdr:rowOff>85725</xdr:rowOff>
    </xdr:from>
    <xdr:to>
      <xdr:col>12</xdr:col>
      <xdr:colOff>28575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001125" y="13811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533400</xdr:colOff>
      <xdr:row>2</xdr:row>
      <xdr:rowOff>9525</xdr:rowOff>
    </xdr:from>
    <xdr:to>
      <xdr:col>12</xdr:col>
      <xdr:colOff>295275</xdr:colOff>
      <xdr:row>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24900" y="333375"/>
          <a:ext cx="542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scroll down for source data upon which chart is based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keaudit.scot.nhs.uk/downloads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7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118.57421875" style="0" customWidth="1"/>
  </cols>
  <sheetData>
    <row r="1" spans="2:3" ht="30" customHeight="1">
      <c r="B1" s="137" t="s">
        <v>70</v>
      </c>
      <c r="C1" s="137"/>
    </row>
    <row r="2" spans="2:3" ht="24.75" customHeight="1" thickBot="1">
      <c r="B2" s="138" t="s">
        <v>750</v>
      </c>
      <c r="C2" s="138"/>
    </row>
    <row r="3" spans="2:3" ht="38.25">
      <c r="B3" s="90" t="s">
        <v>338</v>
      </c>
      <c r="C3" s="5" t="s">
        <v>69</v>
      </c>
    </row>
    <row r="4" spans="2:3" ht="19.5" customHeight="1">
      <c r="B4" s="93" t="s">
        <v>339</v>
      </c>
      <c r="C4" s="3" t="s">
        <v>71</v>
      </c>
    </row>
    <row r="5" spans="2:3" ht="19.5" customHeight="1">
      <c r="B5" s="93" t="s">
        <v>340</v>
      </c>
      <c r="C5" s="3" t="s">
        <v>72</v>
      </c>
    </row>
    <row r="6" spans="2:3" ht="19.5" customHeight="1">
      <c r="B6" s="93" t="s">
        <v>341</v>
      </c>
      <c r="C6" s="3" t="s">
        <v>328</v>
      </c>
    </row>
    <row r="7" spans="2:3" ht="19.5" customHeight="1">
      <c r="B7" s="93" t="s">
        <v>342</v>
      </c>
      <c r="C7" s="3" t="s">
        <v>329</v>
      </c>
    </row>
    <row r="8" spans="2:3" ht="19.5" customHeight="1">
      <c r="B8" s="93" t="s">
        <v>343</v>
      </c>
      <c r="C8" s="3" t="s">
        <v>330</v>
      </c>
    </row>
    <row r="9" spans="2:3" ht="16.5" customHeight="1">
      <c r="B9" s="91" t="s">
        <v>31</v>
      </c>
      <c r="C9" s="3" t="s">
        <v>32</v>
      </c>
    </row>
    <row r="10" spans="2:3" ht="16.5" customHeight="1">
      <c r="B10" s="91" t="s">
        <v>33</v>
      </c>
      <c r="C10" s="3" t="s">
        <v>61</v>
      </c>
    </row>
    <row r="11" spans="2:3" ht="16.5" customHeight="1">
      <c r="B11" s="91" t="s">
        <v>34</v>
      </c>
      <c r="C11" s="3" t="s">
        <v>35</v>
      </c>
    </row>
    <row r="12" spans="2:3" ht="16.5" customHeight="1">
      <c r="B12" s="91" t="s">
        <v>36</v>
      </c>
      <c r="C12" s="3" t="s">
        <v>37</v>
      </c>
    </row>
    <row r="13" spans="2:3" ht="16.5" customHeight="1">
      <c r="B13" s="91" t="s">
        <v>38</v>
      </c>
      <c r="C13" s="3" t="s">
        <v>62</v>
      </c>
    </row>
    <row r="14" spans="2:3" ht="16.5" customHeight="1">
      <c r="B14" s="91" t="s">
        <v>39</v>
      </c>
      <c r="C14" s="3" t="s">
        <v>40</v>
      </c>
    </row>
    <row r="15" spans="2:3" ht="16.5" customHeight="1">
      <c r="B15" s="91" t="s">
        <v>41</v>
      </c>
      <c r="C15" s="3" t="s">
        <v>63</v>
      </c>
    </row>
    <row r="16" spans="2:3" ht="16.5" customHeight="1">
      <c r="B16" s="91" t="s">
        <v>42</v>
      </c>
      <c r="C16" s="3" t="s">
        <v>43</v>
      </c>
    </row>
    <row r="17" spans="2:3" ht="16.5" customHeight="1">
      <c r="B17" s="91" t="s">
        <v>44</v>
      </c>
      <c r="C17" s="3" t="s">
        <v>64</v>
      </c>
    </row>
    <row r="18" spans="2:3" ht="16.5" customHeight="1">
      <c r="B18" s="91" t="s">
        <v>45</v>
      </c>
      <c r="C18" s="3" t="s">
        <v>65</v>
      </c>
    </row>
    <row r="19" spans="2:3" ht="16.5" customHeight="1">
      <c r="B19" s="91" t="s">
        <v>46</v>
      </c>
      <c r="C19" s="3" t="s">
        <v>47</v>
      </c>
    </row>
    <row r="20" spans="2:3" ht="16.5" customHeight="1">
      <c r="B20" s="91" t="s">
        <v>48</v>
      </c>
      <c r="C20" s="3" t="s">
        <v>49</v>
      </c>
    </row>
    <row r="21" spans="2:3" ht="16.5" customHeight="1">
      <c r="B21" s="91" t="s">
        <v>50</v>
      </c>
      <c r="C21" s="3" t="s">
        <v>51</v>
      </c>
    </row>
    <row r="22" spans="2:3" ht="27" customHeight="1">
      <c r="B22" s="91" t="s">
        <v>52</v>
      </c>
      <c r="C22" s="3" t="s">
        <v>66</v>
      </c>
    </row>
    <row r="23" spans="2:3" ht="16.5" customHeight="1">
      <c r="B23" s="91" t="s">
        <v>53</v>
      </c>
      <c r="C23" s="3" t="s">
        <v>54</v>
      </c>
    </row>
    <row r="24" spans="2:3" ht="16.5" customHeight="1">
      <c r="B24" s="91" t="s">
        <v>55</v>
      </c>
      <c r="C24" s="3" t="s">
        <v>56</v>
      </c>
    </row>
    <row r="25" spans="2:3" ht="27" customHeight="1">
      <c r="B25" s="91" t="s">
        <v>57</v>
      </c>
      <c r="C25" s="3" t="s">
        <v>67</v>
      </c>
    </row>
    <row r="26" spans="2:3" ht="16.5" customHeight="1">
      <c r="B26" s="91" t="s">
        <v>58</v>
      </c>
      <c r="C26" s="3" t="s">
        <v>59</v>
      </c>
    </row>
    <row r="27" spans="2:3" ht="16.5" customHeight="1" thickBot="1">
      <c r="B27" s="92" t="s">
        <v>60</v>
      </c>
      <c r="C27" s="4" t="s">
        <v>68</v>
      </c>
    </row>
  </sheetData>
  <mergeCells count="2">
    <mergeCell ref="B1:C1"/>
    <mergeCell ref="B2:C2"/>
  </mergeCells>
  <hyperlinks>
    <hyperlink ref="B9" location="'Chart 1'!A1" display="Chart 1"/>
    <hyperlink ref="B10" location="'Chart 2'!A1" display="Chart 2"/>
    <hyperlink ref="B11" location="'Chart 3'!A1" display="Chart 3"/>
    <hyperlink ref="B12" location="'Chart 4'!A1" display="Chart 4"/>
    <hyperlink ref="B13" location="'Chart 5'!A1" display="Chart 5"/>
    <hyperlink ref="B14" location="'Chart 6'!A1" display="Chart 6"/>
    <hyperlink ref="B15" location="'Chart 7'!A1" display="Chart 7"/>
    <hyperlink ref="B16" location="'Chart 8'!A1" display="Chart 8"/>
    <hyperlink ref="B17" location="'Chart 9'!A1" display="Chart 9"/>
    <hyperlink ref="B18" location="'Chart 10'!A1" display="Chart 10"/>
    <hyperlink ref="B19" location="'Chart 11'!A1" display="Chart 11"/>
    <hyperlink ref="B20" location="'Chart 12'!A1" display="Chart 12"/>
    <hyperlink ref="B21" location="'Chart 13'!A1" display="Chart 13"/>
    <hyperlink ref="B22" location="'Chart 14'!A1" display="Chart 14"/>
    <hyperlink ref="B23" location="'Chart 15'!A1" display="Chart 15"/>
    <hyperlink ref="B24" location="'Chart 16'!A1" display="Chart 16"/>
    <hyperlink ref="B25" location="'Chart 17'!A1" display="Chart 17"/>
    <hyperlink ref="B26" location="'Chart 18'!A1" display="Chart 18"/>
    <hyperlink ref="B27" location="'Chart 19'!A1" display="Chart 19"/>
    <hyperlink ref="B4" location="'Table 1.2.1'!A1" display="1.2.1"/>
    <hyperlink ref="B5" location="'Table 3.2'!A1" display="'Table 3.2'!A1"/>
    <hyperlink ref="B6" location="'Table 3.3.1'!A1" display="3.3.1"/>
    <hyperlink ref="B7" location="'Table 3.3.2'!A1" display="3.3.2"/>
    <hyperlink ref="B8" location="'Table 4.2'!A1" display="'Table 4.2'!A1"/>
    <hyperlink ref="B2" r:id="rId1" display="click here to view a PDF copy of the National Report, including commentary and definitions."/>
  </hyperlinks>
  <printOptions/>
  <pageMargins left="0.75" right="0.75" top="0.64" bottom="0.78" header="0.3" footer="0.29"/>
  <pageSetup fitToHeight="1" fitToWidth="1" horizontalDpi="600" verticalDpi="600" orientation="landscape" paperSize="9" scale="94" r:id="rId2"/>
  <headerFooter alignWithMargins="0">
    <oddFooter>&amp;L&amp;8Scottish Stroke Care Audit 2009 National Report
Stroke Services in Scottish Hospitals, Data relating to 2007-2008&amp;R&amp;8© NHS National Services Scotland/Crown Copyright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140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 customHeight="1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61" t="s">
        <v>129</v>
      </c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62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53</v>
      </c>
      <c r="E36" s="22" t="s">
        <v>398</v>
      </c>
      <c r="F36" s="22">
        <v>54</v>
      </c>
      <c r="G36" s="22" t="s">
        <v>376</v>
      </c>
      <c r="H36" s="88">
        <v>100</v>
      </c>
      <c r="I36" s="11">
        <v>272</v>
      </c>
      <c r="J36" s="11">
        <v>513</v>
      </c>
      <c r="K36" s="11">
        <v>298</v>
      </c>
      <c r="L36" s="11">
        <v>547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13</v>
      </c>
      <c r="G37" s="94" t="s">
        <v>443</v>
      </c>
      <c r="H37" s="88">
        <v>100</v>
      </c>
      <c r="I37" s="11" t="s">
        <v>128</v>
      </c>
      <c r="J37" s="11" t="s">
        <v>128</v>
      </c>
      <c r="K37" s="11">
        <v>6</v>
      </c>
      <c r="L37" s="11">
        <v>45</v>
      </c>
    </row>
    <row r="38" spans="2:12" ht="12.75">
      <c r="B38" s="10" t="s">
        <v>84</v>
      </c>
      <c r="C38" s="10" t="s">
        <v>84</v>
      </c>
      <c r="D38" s="22">
        <v>50</v>
      </c>
      <c r="E38" s="22" t="s">
        <v>399</v>
      </c>
      <c r="F38" s="22">
        <v>52</v>
      </c>
      <c r="G38" s="22" t="s">
        <v>424</v>
      </c>
      <c r="H38" s="88">
        <v>100</v>
      </c>
      <c r="I38" s="11">
        <v>221</v>
      </c>
      <c r="J38" s="11">
        <v>444</v>
      </c>
      <c r="K38" s="11">
        <v>250</v>
      </c>
      <c r="L38" s="11">
        <v>477</v>
      </c>
    </row>
    <row r="39" spans="2:12" ht="12.75">
      <c r="B39" s="10" t="s">
        <v>112</v>
      </c>
      <c r="C39" s="10" t="s">
        <v>85</v>
      </c>
      <c r="D39" s="22">
        <v>34</v>
      </c>
      <c r="E39" s="22" t="s">
        <v>400</v>
      </c>
      <c r="F39" s="22">
        <v>58</v>
      </c>
      <c r="G39" s="22" t="s">
        <v>425</v>
      </c>
      <c r="H39" s="88">
        <v>100</v>
      </c>
      <c r="I39" s="11">
        <v>82</v>
      </c>
      <c r="J39" s="11">
        <v>243</v>
      </c>
      <c r="K39" s="11">
        <v>128</v>
      </c>
      <c r="L39" s="11">
        <v>219</v>
      </c>
    </row>
    <row r="40" spans="2:12" ht="12.75">
      <c r="B40" s="10" t="s">
        <v>113</v>
      </c>
      <c r="C40" s="10" t="s">
        <v>86</v>
      </c>
      <c r="D40" s="22">
        <v>39</v>
      </c>
      <c r="E40" s="22" t="s">
        <v>401</v>
      </c>
      <c r="F40" s="22">
        <v>45</v>
      </c>
      <c r="G40" s="22" t="s">
        <v>373</v>
      </c>
      <c r="H40" s="88">
        <v>100</v>
      </c>
      <c r="I40" s="11">
        <v>140</v>
      </c>
      <c r="J40" s="11">
        <v>356</v>
      </c>
      <c r="K40" s="11">
        <v>177</v>
      </c>
      <c r="L40" s="11">
        <v>397</v>
      </c>
    </row>
    <row r="41" spans="2:12" ht="12.75">
      <c r="B41" s="10" t="s">
        <v>114</v>
      </c>
      <c r="C41" s="10" t="s">
        <v>1</v>
      </c>
      <c r="D41" s="22">
        <v>72</v>
      </c>
      <c r="E41" s="22" t="s">
        <v>402</v>
      </c>
      <c r="F41" s="22">
        <v>50</v>
      </c>
      <c r="G41" s="22" t="s">
        <v>426</v>
      </c>
      <c r="H41" s="88">
        <v>100</v>
      </c>
      <c r="I41" s="11">
        <v>140</v>
      </c>
      <c r="J41" s="11">
        <v>194</v>
      </c>
      <c r="K41" s="11">
        <v>110</v>
      </c>
      <c r="L41" s="11">
        <v>218</v>
      </c>
    </row>
    <row r="42" spans="2:12" ht="12.75">
      <c r="B42" s="10" t="s">
        <v>115</v>
      </c>
      <c r="C42" s="10" t="s">
        <v>87</v>
      </c>
      <c r="D42" s="22">
        <v>57</v>
      </c>
      <c r="E42" s="22" t="s">
        <v>403</v>
      </c>
      <c r="F42" s="22">
        <v>62</v>
      </c>
      <c r="G42" s="22" t="s">
        <v>383</v>
      </c>
      <c r="H42" s="88">
        <v>100</v>
      </c>
      <c r="I42" s="11">
        <v>228</v>
      </c>
      <c r="J42" s="11">
        <v>403</v>
      </c>
      <c r="K42" s="11">
        <v>272</v>
      </c>
      <c r="L42" s="11">
        <v>436</v>
      </c>
    </row>
    <row r="43" spans="2:12" ht="12.75">
      <c r="B43" s="10" t="s">
        <v>756</v>
      </c>
      <c r="C43" s="10" t="s">
        <v>88</v>
      </c>
      <c r="D43" s="22">
        <v>0</v>
      </c>
      <c r="E43" s="22"/>
      <c r="F43" s="22">
        <v>0</v>
      </c>
      <c r="G43" s="22"/>
      <c r="H43" s="88">
        <v>100</v>
      </c>
      <c r="I43" s="11">
        <v>0</v>
      </c>
      <c r="J43" s="11">
        <v>449</v>
      </c>
      <c r="K43" s="11">
        <v>0</v>
      </c>
      <c r="L43" s="11">
        <v>500</v>
      </c>
    </row>
    <row r="44" spans="2:12" ht="12.75">
      <c r="B44" s="10" t="s">
        <v>757</v>
      </c>
      <c r="C44" s="10" t="s">
        <v>89</v>
      </c>
      <c r="D44" s="22">
        <v>0</v>
      </c>
      <c r="E44" s="22"/>
      <c r="F44" s="22">
        <v>0</v>
      </c>
      <c r="G44" s="22"/>
      <c r="H44" s="88">
        <v>100</v>
      </c>
      <c r="I44" s="11">
        <v>0</v>
      </c>
      <c r="J44" s="11">
        <v>274</v>
      </c>
      <c r="K44" s="11">
        <v>0</v>
      </c>
      <c r="L44" s="11">
        <v>323</v>
      </c>
    </row>
    <row r="45" spans="2:12" ht="12.75">
      <c r="B45" s="10" t="s">
        <v>758</v>
      </c>
      <c r="C45" s="10" t="s">
        <v>90</v>
      </c>
      <c r="D45" s="22">
        <v>0</v>
      </c>
      <c r="E45" s="22"/>
      <c r="F45" s="22">
        <v>0</v>
      </c>
      <c r="G45" s="22"/>
      <c r="H45" s="88">
        <v>100</v>
      </c>
      <c r="I45" s="11">
        <v>0</v>
      </c>
      <c r="J45" s="11">
        <v>570</v>
      </c>
      <c r="K45" s="11">
        <v>0</v>
      </c>
      <c r="L45" s="11">
        <v>584</v>
      </c>
    </row>
    <row r="46" spans="2:12" ht="12.75">
      <c r="B46" s="10" t="s">
        <v>91</v>
      </c>
      <c r="C46" s="10" t="s">
        <v>2</v>
      </c>
      <c r="D46" s="22">
        <v>68</v>
      </c>
      <c r="E46" s="22" t="s">
        <v>404</v>
      </c>
      <c r="F46" s="22">
        <v>79</v>
      </c>
      <c r="G46" s="22" t="s">
        <v>427</v>
      </c>
      <c r="H46" s="88">
        <v>100</v>
      </c>
      <c r="I46" s="11">
        <v>375</v>
      </c>
      <c r="J46" s="11">
        <v>552</v>
      </c>
      <c r="K46" s="11">
        <v>456</v>
      </c>
      <c r="L46" s="11">
        <v>577</v>
      </c>
    </row>
    <row r="47" spans="2:12" ht="12.75">
      <c r="B47" s="10" t="s">
        <v>119</v>
      </c>
      <c r="C47" s="10" t="s">
        <v>3</v>
      </c>
      <c r="D47" s="22">
        <v>59</v>
      </c>
      <c r="E47" s="22" t="s">
        <v>405</v>
      </c>
      <c r="F47" s="22">
        <v>21</v>
      </c>
      <c r="G47" s="22" t="s">
        <v>428</v>
      </c>
      <c r="H47" s="88">
        <v>100</v>
      </c>
      <c r="I47" s="11">
        <v>111</v>
      </c>
      <c r="J47" s="11">
        <v>188</v>
      </c>
      <c r="K47" s="11">
        <v>44</v>
      </c>
      <c r="L47" s="11">
        <v>208</v>
      </c>
    </row>
    <row r="48" spans="2:12" ht="12.75">
      <c r="B48" s="10" t="s">
        <v>759</v>
      </c>
      <c r="C48" s="10" t="s">
        <v>4</v>
      </c>
      <c r="D48" s="22">
        <v>0</v>
      </c>
      <c r="E48" s="22"/>
      <c r="F48" s="22">
        <v>0</v>
      </c>
      <c r="G48" s="22"/>
      <c r="H48" s="88">
        <v>100</v>
      </c>
      <c r="I48" s="11">
        <v>0</v>
      </c>
      <c r="J48" s="11">
        <v>264</v>
      </c>
      <c r="K48" s="11">
        <v>0</v>
      </c>
      <c r="L48" s="11">
        <v>214</v>
      </c>
    </row>
    <row r="49" spans="2:12" ht="12.75">
      <c r="B49" s="10" t="s">
        <v>760</v>
      </c>
      <c r="C49" s="10" t="s">
        <v>5</v>
      </c>
      <c r="D49" s="22">
        <v>0</v>
      </c>
      <c r="E49" s="22"/>
      <c r="F49" s="22">
        <v>0</v>
      </c>
      <c r="G49" s="22"/>
      <c r="H49" s="88">
        <v>100</v>
      </c>
      <c r="I49" s="11">
        <v>0</v>
      </c>
      <c r="J49" s="11">
        <v>84</v>
      </c>
      <c r="K49" s="11">
        <v>0</v>
      </c>
      <c r="L49" s="11">
        <v>80</v>
      </c>
    </row>
    <row r="50" spans="2:12" ht="12.75">
      <c r="B50" s="10" t="s">
        <v>122</v>
      </c>
      <c r="C50" s="10" t="s">
        <v>92</v>
      </c>
      <c r="D50" s="22">
        <v>65</v>
      </c>
      <c r="E50" s="22" t="s">
        <v>406</v>
      </c>
      <c r="F50" s="22">
        <v>64</v>
      </c>
      <c r="G50" s="22" t="s">
        <v>429</v>
      </c>
      <c r="H50" s="88">
        <v>100</v>
      </c>
      <c r="I50" s="11">
        <v>196</v>
      </c>
      <c r="J50" s="11">
        <v>302</v>
      </c>
      <c r="K50" s="11">
        <v>168</v>
      </c>
      <c r="L50" s="11">
        <v>264</v>
      </c>
    </row>
    <row r="51" spans="2:12" ht="12.75">
      <c r="B51" s="10" t="s">
        <v>93</v>
      </c>
      <c r="C51" s="10" t="s">
        <v>6</v>
      </c>
      <c r="D51" s="22">
        <v>70</v>
      </c>
      <c r="E51" s="22" t="s">
        <v>407</v>
      </c>
      <c r="F51" s="22">
        <v>71</v>
      </c>
      <c r="G51" s="22" t="s">
        <v>407</v>
      </c>
      <c r="H51" s="88">
        <v>100</v>
      </c>
      <c r="I51" s="11">
        <v>269</v>
      </c>
      <c r="J51" s="11">
        <v>382</v>
      </c>
      <c r="K51" s="11">
        <v>270</v>
      </c>
      <c r="L51" s="11">
        <v>381</v>
      </c>
    </row>
    <row r="52" spans="2:13" ht="12.75">
      <c r="B52" s="10" t="s">
        <v>94</v>
      </c>
      <c r="C52" s="10" t="s">
        <v>7</v>
      </c>
      <c r="D52" s="22">
        <v>46</v>
      </c>
      <c r="E52" s="22" t="s">
        <v>421</v>
      </c>
      <c r="F52" s="22">
        <v>50</v>
      </c>
      <c r="G52" s="22" t="s">
        <v>430</v>
      </c>
      <c r="H52" s="88">
        <v>100</v>
      </c>
      <c r="I52" s="11">
        <v>123</v>
      </c>
      <c r="J52" s="11">
        <v>266</v>
      </c>
      <c r="K52" s="11">
        <v>136</v>
      </c>
      <c r="L52" s="11">
        <v>274</v>
      </c>
      <c r="M52" s="34"/>
    </row>
    <row r="53" spans="2:12" ht="12.75">
      <c r="B53" s="10" t="s">
        <v>95</v>
      </c>
      <c r="C53" s="10" t="s">
        <v>8</v>
      </c>
      <c r="D53" s="22">
        <v>31</v>
      </c>
      <c r="E53" s="22" t="s">
        <v>422</v>
      </c>
      <c r="F53" s="22">
        <v>46</v>
      </c>
      <c r="G53" s="22" t="s">
        <v>421</v>
      </c>
      <c r="H53" s="88">
        <v>100</v>
      </c>
      <c r="I53" s="11">
        <v>99</v>
      </c>
      <c r="J53" s="11">
        <v>323</v>
      </c>
      <c r="K53" s="11">
        <v>135</v>
      </c>
      <c r="L53" s="11">
        <v>293</v>
      </c>
    </row>
    <row r="54" spans="2:12" ht="12.75">
      <c r="B54" s="10" t="s">
        <v>96</v>
      </c>
      <c r="C54" s="10" t="s">
        <v>9</v>
      </c>
      <c r="D54" s="22">
        <v>48</v>
      </c>
      <c r="E54" s="22" t="s">
        <v>423</v>
      </c>
      <c r="F54" s="22">
        <v>67</v>
      </c>
      <c r="G54" s="22" t="s">
        <v>431</v>
      </c>
      <c r="H54" s="88">
        <v>100</v>
      </c>
      <c r="I54" s="11">
        <v>154</v>
      </c>
      <c r="J54" s="11">
        <v>318</v>
      </c>
      <c r="K54" s="11">
        <v>211</v>
      </c>
      <c r="L54" s="11">
        <v>313</v>
      </c>
    </row>
    <row r="55" spans="2:12" ht="12.75">
      <c r="B55" s="10" t="s">
        <v>97</v>
      </c>
      <c r="C55" s="10" t="s">
        <v>97</v>
      </c>
      <c r="D55" s="22">
        <v>72</v>
      </c>
      <c r="E55" s="22" t="s">
        <v>375</v>
      </c>
      <c r="F55" s="22">
        <v>67</v>
      </c>
      <c r="G55" s="22" t="s">
        <v>371</v>
      </c>
      <c r="H55" s="88">
        <v>100</v>
      </c>
      <c r="I55" s="11">
        <v>364</v>
      </c>
      <c r="J55" s="11">
        <v>504</v>
      </c>
      <c r="K55" s="11">
        <v>370</v>
      </c>
      <c r="L55" s="11">
        <v>549</v>
      </c>
    </row>
    <row r="56" spans="2:12" ht="12.75">
      <c r="B56" s="10" t="s">
        <v>98</v>
      </c>
      <c r="C56" s="10" t="s">
        <v>10</v>
      </c>
      <c r="D56" s="22">
        <v>58</v>
      </c>
      <c r="E56" s="22" t="s">
        <v>408</v>
      </c>
      <c r="F56" s="22">
        <v>54</v>
      </c>
      <c r="G56" s="22" t="s">
        <v>432</v>
      </c>
      <c r="H56" s="88">
        <v>100</v>
      </c>
      <c r="I56" s="11">
        <v>92</v>
      </c>
      <c r="J56" s="11">
        <v>160</v>
      </c>
      <c r="K56" s="11">
        <v>111</v>
      </c>
      <c r="L56" s="11">
        <v>206</v>
      </c>
    </row>
    <row r="57" spans="2:12" ht="12.75">
      <c r="B57" s="10" t="s">
        <v>99</v>
      </c>
      <c r="C57" s="10" t="s">
        <v>11</v>
      </c>
      <c r="D57" s="22">
        <v>68</v>
      </c>
      <c r="E57" s="22" t="s">
        <v>409</v>
      </c>
      <c r="F57" s="22">
        <v>71</v>
      </c>
      <c r="G57" s="22" t="s">
        <v>433</v>
      </c>
      <c r="H57" s="88">
        <v>100</v>
      </c>
      <c r="I57" s="11">
        <v>145</v>
      </c>
      <c r="J57" s="11">
        <v>212</v>
      </c>
      <c r="K57" s="11">
        <v>181</v>
      </c>
      <c r="L57" s="11">
        <v>254</v>
      </c>
    </row>
    <row r="58" spans="2:12" ht="12.75">
      <c r="B58" s="10" t="s">
        <v>100</v>
      </c>
      <c r="C58" s="10" t="s">
        <v>100</v>
      </c>
      <c r="D58" s="22">
        <v>45</v>
      </c>
      <c r="E58" s="22" t="s">
        <v>410</v>
      </c>
      <c r="F58" s="22">
        <v>58</v>
      </c>
      <c r="G58" s="22" t="s">
        <v>434</v>
      </c>
      <c r="H58" s="88">
        <v>100</v>
      </c>
      <c r="I58" s="11">
        <v>5</v>
      </c>
      <c r="J58" s="11">
        <v>11</v>
      </c>
      <c r="K58" s="11">
        <v>11</v>
      </c>
      <c r="L58" s="11">
        <v>19</v>
      </c>
    </row>
    <row r="59" spans="2:12" ht="12.75">
      <c r="B59" s="10" t="s">
        <v>101</v>
      </c>
      <c r="C59" s="10" t="s">
        <v>12</v>
      </c>
      <c r="D59" s="22">
        <v>36</v>
      </c>
      <c r="E59" s="22" t="s">
        <v>411</v>
      </c>
      <c r="F59" s="22">
        <v>44</v>
      </c>
      <c r="G59" s="22" t="s">
        <v>435</v>
      </c>
      <c r="H59" s="88">
        <v>100</v>
      </c>
      <c r="I59" s="11">
        <v>103</v>
      </c>
      <c r="J59" s="11">
        <v>283</v>
      </c>
      <c r="K59" s="11">
        <v>142</v>
      </c>
      <c r="L59" s="11">
        <v>324</v>
      </c>
    </row>
    <row r="60" spans="2:12" ht="12.75">
      <c r="B60" s="10" t="s">
        <v>123</v>
      </c>
      <c r="C60" s="10" t="s">
        <v>13</v>
      </c>
      <c r="D60" s="22">
        <v>50</v>
      </c>
      <c r="E60" s="22" t="s">
        <v>412</v>
      </c>
      <c r="F60" s="22">
        <v>70</v>
      </c>
      <c r="G60" s="22" t="s">
        <v>436</v>
      </c>
      <c r="H60" s="88">
        <v>100</v>
      </c>
      <c r="I60" s="11">
        <v>17</v>
      </c>
      <c r="J60" s="11">
        <v>34</v>
      </c>
      <c r="K60" s="11">
        <v>31</v>
      </c>
      <c r="L60" s="11">
        <v>44</v>
      </c>
    </row>
    <row r="61" spans="2:12" ht="12.75">
      <c r="B61" s="10" t="s">
        <v>102</v>
      </c>
      <c r="C61" s="10" t="s">
        <v>14</v>
      </c>
      <c r="D61" s="22">
        <v>86</v>
      </c>
      <c r="E61" s="22" t="s">
        <v>413</v>
      </c>
      <c r="F61" s="22">
        <v>72</v>
      </c>
      <c r="G61" s="22" t="s">
        <v>437</v>
      </c>
      <c r="H61" s="88">
        <v>100</v>
      </c>
      <c r="I61" s="11">
        <v>24</v>
      </c>
      <c r="J61" s="11">
        <v>28</v>
      </c>
      <c r="K61" s="11">
        <v>28</v>
      </c>
      <c r="L61" s="11">
        <v>39</v>
      </c>
    </row>
    <row r="62" spans="2:12" ht="12.75">
      <c r="B62" s="10" t="s">
        <v>103</v>
      </c>
      <c r="C62" s="10" t="s">
        <v>15</v>
      </c>
      <c r="D62" s="22">
        <v>50</v>
      </c>
      <c r="E62" s="22" t="s">
        <v>414</v>
      </c>
      <c r="F62" s="22">
        <v>75</v>
      </c>
      <c r="G62" s="22" t="s">
        <v>438</v>
      </c>
      <c r="H62" s="88">
        <v>100</v>
      </c>
      <c r="I62" s="11">
        <v>19</v>
      </c>
      <c r="J62" s="11">
        <v>38</v>
      </c>
      <c r="K62" s="11">
        <v>56</v>
      </c>
      <c r="L62" s="11">
        <v>75</v>
      </c>
    </row>
    <row r="63" spans="2:12" ht="12.75">
      <c r="B63" s="10" t="s">
        <v>104</v>
      </c>
      <c r="C63" s="10" t="s">
        <v>104</v>
      </c>
      <c r="D63" s="22">
        <v>44</v>
      </c>
      <c r="E63" s="22" t="s">
        <v>415</v>
      </c>
      <c r="F63" s="22">
        <v>41</v>
      </c>
      <c r="G63" s="22" t="s">
        <v>439</v>
      </c>
      <c r="H63" s="88">
        <v>100</v>
      </c>
      <c r="I63" s="11">
        <v>12</v>
      </c>
      <c r="J63" s="11">
        <v>27</v>
      </c>
      <c r="K63" s="11">
        <v>7</v>
      </c>
      <c r="L63" s="11">
        <v>17</v>
      </c>
    </row>
    <row r="64" spans="2:12" ht="12.75">
      <c r="B64" s="10" t="s">
        <v>105</v>
      </c>
      <c r="C64" s="10" t="s">
        <v>105</v>
      </c>
      <c r="D64" s="22">
        <v>33</v>
      </c>
      <c r="E64" s="22" t="s">
        <v>416</v>
      </c>
      <c r="F64" s="22">
        <v>53</v>
      </c>
      <c r="G64" s="22" t="s">
        <v>440</v>
      </c>
      <c r="H64" s="88">
        <v>100</v>
      </c>
      <c r="I64" s="11">
        <v>9</v>
      </c>
      <c r="J64" s="11">
        <v>27</v>
      </c>
      <c r="K64" s="11">
        <v>16</v>
      </c>
      <c r="L64" s="11">
        <v>30</v>
      </c>
    </row>
    <row r="65" spans="2:12" ht="12.75">
      <c r="B65" s="10" t="s">
        <v>106</v>
      </c>
      <c r="C65" s="10" t="s">
        <v>106</v>
      </c>
      <c r="D65" s="22">
        <v>46</v>
      </c>
      <c r="E65" s="22" t="s">
        <v>417</v>
      </c>
      <c r="F65" s="22">
        <v>81</v>
      </c>
      <c r="G65" s="22" t="s">
        <v>441</v>
      </c>
      <c r="H65" s="88">
        <v>100</v>
      </c>
      <c r="I65" s="11">
        <v>23</v>
      </c>
      <c r="J65" s="11">
        <v>50</v>
      </c>
      <c r="K65" s="11">
        <v>29</v>
      </c>
      <c r="L65" s="11">
        <v>36</v>
      </c>
    </row>
    <row r="66" spans="2:12" ht="12.75">
      <c r="B66" s="10" t="s">
        <v>124</v>
      </c>
      <c r="C66" s="10" t="s">
        <v>16</v>
      </c>
      <c r="D66" s="22">
        <v>32</v>
      </c>
      <c r="E66" s="22" t="s">
        <v>418</v>
      </c>
      <c r="F66" s="22" t="s">
        <v>128</v>
      </c>
      <c r="G66" s="22" t="s">
        <v>128</v>
      </c>
      <c r="H66" s="88">
        <v>100</v>
      </c>
      <c r="I66" s="11">
        <v>63</v>
      </c>
      <c r="J66" s="11">
        <v>198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23</v>
      </c>
      <c r="E67" s="22" t="s">
        <v>419</v>
      </c>
      <c r="F67" s="22" t="s">
        <v>128</v>
      </c>
      <c r="G67" s="22" t="s">
        <v>128</v>
      </c>
      <c r="H67" s="88">
        <v>100</v>
      </c>
      <c r="I67" s="11">
        <v>66</v>
      </c>
      <c r="J67" s="11">
        <v>281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42.01554274254199</v>
      </c>
      <c r="E68" s="22" t="s">
        <v>420</v>
      </c>
      <c r="F68" s="22">
        <v>45.86428301649251</v>
      </c>
      <c r="G68" s="22" t="s">
        <v>442</v>
      </c>
      <c r="H68" s="88">
        <v>100</v>
      </c>
      <c r="I68" s="11">
        <v>3352</v>
      </c>
      <c r="J68" s="11">
        <v>7978</v>
      </c>
      <c r="K68" s="11">
        <v>3643</v>
      </c>
      <c r="L68" s="11">
        <v>7943</v>
      </c>
    </row>
    <row r="69" spans="2:9" ht="12.75">
      <c r="B69" s="23" t="s">
        <v>141</v>
      </c>
      <c r="I69" s="24"/>
    </row>
    <row r="70" ht="12.75">
      <c r="B70" s="23" t="s">
        <v>136</v>
      </c>
    </row>
    <row r="71" ht="12.75">
      <c r="B71" s="87" t="s">
        <v>337</v>
      </c>
    </row>
    <row r="72" ht="12.75">
      <c r="B72" s="23" t="s">
        <v>763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9">
    <mergeCell ref="B1:N1"/>
    <mergeCell ref="B34:B35"/>
    <mergeCell ref="C34:C35"/>
    <mergeCell ref="H34:H35"/>
    <mergeCell ref="I34:J34"/>
    <mergeCell ref="K34:L34"/>
    <mergeCell ref="F34:G34"/>
    <mergeCell ref="D34:E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5" ht="12.75">
      <c r="B1" s="12" t="s">
        <v>142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3" ht="12.75">
      <c r="B2" s="165" t="s">
        <v>751</v>
      </c>
      <c r="C2" s="165"/>
    </row>
    <row r="3" ht="12.75" customHeight="1">
      <c r="P3" s="85"/>
    </row>
    <row r="4" ht="12.75">
      <c r="P4" s="85"/>
    </row>
    <row r="5" ht="12.75">
      <c r="P5" s="85"/>
    </row>
    <row r="6" ht="12.75">
      <c r="P6" s="85"/>
    </row>
    <row r="7" ht="12.75">
      <c r="P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6" ht="25.5" customHeight="1">
      <c r="B34" s="185">
        <v>2008</v>
      </c>
      <c r="C34" s="186"/>
      <c r="D34" s="187" t="s">
        <v>138</v>
      </c>
      <c r="E34" s="169"/>
      <c r="F34" s="170"/>
      <c r="G34" s="114"/>
      <c r="H34" s="99"/>
      <c r="I34" s="181" t="s">
        <v>143</v>
      </c>
      <c r="J34" s="182"/>
      <c r="K34" s="163" t="s">
        <v>137</v>
      </c>
      <c r="L34" s="163"/>
      <c r="M34" s="163" t="s">
        <v>396</v>
      </c>
      <c r="N34" s="163"/>
      <c r="O34" s="163" t="s">
        <v>397</v>
      </c>
      <c r="P34" s="164"/>
    </row>
    <row r="35" spans="2:16" ht="63.75">
      <c r="B35" s="115" t="s">
        <v>130</v>
      </c>
      <c r="C35" s="116" t="s">
        <v>127</v>
      </c>
      <c r="D35" s="30" t="s">
        <v>107</v>
      </c>
      <c r="E35" s="30" t="s">
        <v>502</v>
      </c>
      <c r="F35" s="30" t="s">
        <v>501</v>
      </c>
      <c r="G35" s="100" t="s">
        <v>108</v>
      </c>
      <c r="H35" s="101" t="s">
        <v>109</v>
      </c>
      <c r="I35" s="183"/>
      <c r="J35" s="184"/>
      <c r="K35" s="19" t="s">
        <v>132</v>
      </c>
      <c r="L35" s="19" t="s">
        <v>133</v>
      </c>
      <c r="M35" s="19" t="s">
        <v>132</v>
      </c>
      <c r="N35" s="19" t="s">
        <v>133</v>
      </c>
      <c r="O35" s="19" t="s">
        <v>132</v>
      </c>
      <c r="P35" s="20" t="s">
        <v>133</v>
      </c>
    </row>
    <row r="36" spans="2:16" ht="12.75">
      <c r="B36" s="10" t="s">
        <v>110</v>
      </c>
      <c r="C36" s="10" t="s">
        <v>82</v>
      </c>
      <c r="D36" s="22">
        <v>54.47897623400365</v>
      </c>
      <c r="E36" s="22">
        <f>D36+G36</f>
        <v>62.88848263254113</v>
      </c>
      <c r="F36" s="22">
        <f>D36+G36+H36</f>
        <v>66.72760511882997</v>
      </c>
      <c r="G36" s="102">
        <v>8.409506398537477</v>
      </c>
      <c r="H36" s="117">
        <v>3.8391224862888484</v>
      </c>
      <c r="I36" s="179">
        <v>100</v>
      </c>
      <c r="J36" s="180"/>
      <c r="K36" s="11">
        <v>298</v>
      </c>
      <c r="L36" s="11">
        <v>547</v>
      </c>
      <c r="M36" s="11">
        <v>46</v>
      </c>
      <c r="N36" s="11">
        <v>547</v>
      </c>
      <c r="O36" s="11">
        <v>21</v>
      </c>
      <c r="P36" s="11">
        <v>547</v>
      </c>
    </row>
    <row r="37" spans="2:16" ht="12.75">
      <c r="B37" s="10" t="s">
        <v>111</v>
      </c>
      <c r="C37" s="10" t="s">
        <v>83</v>
      </c>
      <c r="D37" s="22">
        <v>13.333333333333334</v>
      </c>
      <c r="E37" s="22">
        <f aca="true" t="shared" si="0" ref="E37:E65">D37+G37</f>
        <v>17.77777777777778</v>
      </c>
      <c r="F37" s="22">
        <f aca="true" t="shared" si="1" ref="F37:F65">D37+G37+H37</f>
        <v>20</v>
      </c>
      <c r="G37" s="106">
        <v>4.444444444444445</v>
      </c>
      <c r="H37" s="118">
        <v>2.2222222222222223</v>
      </c>
      <c r="I37" s="177">
        <v>100</v>
      </c>
      <c r="J37" s="178"/>
      <c r="K37" s="11">
        <v>6</v>
      </c>
      <c r="L37" s="11">
        <v>45</v>
      </c>
      <c r="M37" s="11">
        <v>2</v>
      </c>
      <c r="N37" s="11">
        <v>45</v>
      </c>
      <c r="O37" s="11">
        <v>1</v>
      </c>
      <c r="P37" s="11">
        <v>45</v>
      </c>
    </row>
    <row r="38" spans="2:16" ht="12.75">
      <c r="B38" s="10" t="s">
        <v>84</v>
      </c>
      <c r="C38" s="10" t="s">
        <v>84</v>
      </c>
      <c r="D38" s="22">
        <v>52.41090146750524</v>
      </c>
      <c r="E38" s="22">
        <f t="shared" si="0"/>
        <v>68.97274633123689</v>
      </c>
      <c r="F38" s="22">
        <f t="shared" si="1"/>
        <v>72.53668763102725</v>
      </c>
      <c r="G38" s="106">
        <v>16.561844863731658</v>
      </c>
      <c r="H38" s="118">
        <v>3.563941299790356</v>
      </c>
      <c r="I38" s="177">
        <v>100</v>
      </c>
      <c r="J38" s="178"/>
      <c r="K38" s="11">
        <v>250</v>
      </c>
      <c r="L38" s="11">
        <v>477</v>
      </c>
      <c r="M38" s="11">
        <v>79</v>
      </c>
      <c r="N38" s="11">
        <v>477</v>
      </c>
      <c r="O38" s="11">
        <v>17</v>
      </c>
      <c r="P38" s="11">
        <v>477</v>
      </c>
    </row>
    <row r="39" spans="2:16" ht="12.75">
      <c r="B39" s="10" t="s">
        <v>112</v>
      </c>
      <c r="C39" s="10" t="s">
        <v>85</v>
      </c>
      <c r="D39" s="22">
        <v>58.44748858447488</v>
      </c>
      <c r="E39" s="22">
        <f t="shared" si="0"/>
        <v>67.12328767123287</v>
      </c>
      <c r="F39" s="22">
        <f t="shared" si="1"/>
        <v>69.86301369863013</v>
      </c>
      <c r="G39" s="106">
        <v>8.67579908675799</v>
      </c>
      <c r="H39" s="118">
        <v>2.73972602739726</v>
      </c>
      <c r="I39" s="177">
        <v>100</v>
      </c>
      <c r="J39" s="178"/>
      <c r="K39" s="11">
        <v>128</v>
      </c>
      <c r="L39" s="11">
        <v>219</v>
      </c>
      <c r="M39" s="11">
        <v>19</v>
      </c>
      <c r="N39" s="11">
        <v>219</v>
      </c>
      <c r="O39" s="11">
        <v>6</v>
      </c>
      <c r="P39" s="11">
        <v>219</v>
      </c>
    </row>
    <row r="40" spans="2:16" ht="12.75">
      <c r="B40" s="10" t="s">
        <v>113</v>
      </c>
      <c r="C40" s="10" t="s">
        <v>86</v>
      </c>
      <c r="D40" s="22">
        <v>44.584382871536526</v>
      </c>
      <c r="E40" s="22">
        <f t="shared" si="0"/>
        <v>65.4911838790932</v>
      </c>
      <c r="F40" s="22">
        <f t="shared" si="1"/>
        <v>69.52141057934509</v>
      </c>
      <c r="G40" s="106">
        <v>20.906801007556673</v>
      </c>
      <c r="H40" s="118">
        <v>4.030226700251889</v>
      </c>
      <c r="I40" s="177">
        <v>100</v>
      </c>
      <c r="J40" s="178"/>
      <c r="K40" s="11">
        <v>177</v>
      </c>
      <c r="L40" s="11">
        <v>397</v>
      </c>
      <c r="M40" s="11">
        <v>83</v>
      </c>
      <c r="N40" s="11">
        <v>397</v>
      </c>
      <c r="O40" s="11">
        <v>16</v>
      </c>
      <c r="P40" s="11">
        <v>397</v>
      </c>
    </row>
    <row r="41" spans="2:16" ht="12.75">
      <c r="B41" s="10" t="s">
        <v>114</v>
      </c>
      <c r="C41" s="10" t="s">
        <v>1</v>
      </c>
      <c r="D41" s="22">
        <v>50.45871559633027</v>
      </c>
      <c r="E41" s="22">
        <f t="shared" si="0"/>
        <v>68.80733944954127</v>
      </c>
      <c r="F41" s="22">
        <f t="shared" si="1"/>
        <v>71.55963302752292</v>
      </c>
      <c r="G41" s="106">
        <v>18.34862385321101</v>
      </c>
      <c r="H41" s="118">
        <v>2.7522935779816518</v>
      </c>
      <c r="I41" s="177">
        <v>100</v>
      </c>
      <c r="J41" s="178"/>
      <c r="K41" s="11">
        <v>110</v>
      </c>
      <c r="L41" s="11">
        <v>218</v>
      </c>
      <c r="M41" s="11">
        <v>40</v>
      </c>
      <c r="N41" s="11">
        <v>218</v>
      </c>
      <c r="O41" s="11">
        <v>6</v>
      </c>
      <c r="P41" s="11">
        <v>218</v>
      </c>
    </row>
    <row r="42" spans="2:16" ht="12.75">
      <c r="B42" s="10" t="s">
        <v>115</v>
      </c>
      <c r="C42" s="10" t="s">
        <v>87</v>
      </c>
      <c r="D42" s="22">
        <v>62.38532110091744</v>
      </c>
      <c r="E42" s="22">
        <f t="shared" si="0"/>
        <v>80.04587155963304</v>
      </c>
      <c r="F42" s="22">
        <f t="shared" si="1"/>
        <v>82.33944954128442</v>
      </c>
      <c r="G42" s="106">
        <v>17.660550458715598</v>
      </c>
      <c r="H42" s="118">
        <v>2.293577981651376</v>
      </c>
      <c r="I42" s="177">
        <v>100</v>
      </c>
      <c r="J42" s="178"/>
      <c r="K42" s="11">
        <v>272</v>
      </c>
      <c r="L42" s="11">
        <v>436</v>
      </c>
      <c r="M42" s="11">
        <v>77</v>
      </c>
      <c r="N42" s="11">
        <v>436</v>
      </c>
      <c r="O42" s="11">
        <v>10</v>
      </c>
      <c r="P42" s="11">
        <v>436</v>
      </c>
    </row>
    <row r="43" spans="2:16" ht="12.75">
      <c r="B43" s="10" t="s">
        <v>756</v>
      </c>
      <c r="C43" s="10" t="s">
        <v>88</v>
      </c>
      <c r="D43" s="22">
        <v>0</v>
      </c>
      <c r="E43" s="22">
        <f t="shared" si="0"/>
        <v>0</v>
      </c>
      <c r="F43" s="22">
        <f t="shared" si="1"/>
        <v>0</v>
      </c>
      <c r="G43" s="106">
        <v>0</v>
      </c>
      <c r="H43" s="118">
        <v>0</v>
      </c>
      <c r="I43" s="177">
        <v>100</v>
      </c>
      <c r="J43" s="178"/>
      <c r="K43" s="11">
        <v>0</v>
      </c>
      <c r="L43" s="11">
        <v>500</v>
      </c>
      <c r="M43" s="11">
        <v>0</v>
      </c>
      <c r="N43" s="11">
        <v>500</v>
      </c>
      <c r="O43" s="11">
        <v>0</v>
      </c>
      <c r="P43" s="11">
        <v>500</v>
      </c>
    </row>
    <row r="44" spans="2:16" ht="12.75">
      <c r="B44" s="10" t="s">
        <v>757</v>
      </c>
      <c r="C44" s="10" t="s">
        <v>89</v>
      </c>
      <c r="D44" s="22">
        <v>0</v>
      </c>
      <c r="E44" s="22">
        <f t="shared" si="0"/>
        <v>0</v>
      </c>
      <c r="F44" s="22">
        <f t="shared" si="1"/>
        <v>0</v>
      </c>
      <c r="G44" s="106">
        <v>0</v>
      </c>
      <c r="H44" s="118">
        <v>0</v>
      </c>
      <c r="I44" s="177">
        <v>100</v>
      </c>
      <c r="J44" s="178"/>
      <c r="K44" s="11">
        <v>0</v>
      </c>
      <c r="L44" s="11">
        <v>323</v>
      </c>
      <c r="M44" s="11">
        <v>0</v>
      </c>
      <c r="N44" s="11">
        <v>323</v>
      </c>
      <c r="O44" s="11">
        <v>0</v>
      </c>
      <c r="P44" s="11">
        <v>323</v>
      </c>
    </row>
    <row r="45" spans="2:16" ht="12.75">
      <c r="B45" s="10" t="s">
        <v>758</v>
      </c>
      <c r="C45" s="10" t="s">
        <v>90</v>
      </c>
      <c r="D45" s="22">
        <v>0</v>
      </c>
      <c r="E45" s="22">
        <f t="shared" si="0"/>
        <v>0</v>
      </c>
      <c r="F45" s="22">
        <f t="shared" si="1"/>
        <v>0</v>
      </c>
      <c r="G45" s="106">
        <v>0</v>
      </c>
      <c r="H45" s="118">
        <v>0</v>
      </c>
      <c r="I45" s="177">
        <v>100</v>
      </c>
      <c r="J45" s="178"/>
      <c r="K45" s="11">
        <v>0</v>
      </c>
      <c r="L45" s="11">
        <v>584</v>
      </c>
      <c r="M45" s="11">
        <v>0</v>
      </c>
      <c r="N45" s="11">
        <v>584</v>
      </c>
      <c r="O45" s="11">
        <v>0</v>
      </c>
      <c r="P45" s="11">
        <v>584</v>
      </c>
    </row>
    <row r="46" spans="2:16" ht="12.75">
      <c r="B46" s="10" t="s">
        <v>91</v>
      </c>
      <c r="C46" s="10" t="s">
        <v>2</v>
      </c>
      <c r="D46" s="22">
        <v>79.02946273830156</v>
      </c>
      <c r="E46" s="22">
        <f t="shared" si="0"/>
        <v>90.98786828422877</v>
      </c>
      <c r="F46" s="22">
        <f t="shared" si="1"/>
        <v>92.02772963604852</v>
      </c>
      <c r="G46" s="106">
        <v>11.95840554592721</v>
      </c>
      <c r="H46" s="118">
        <v>1.0398613518197575</v>
      </c>
      <c r="I46" s="177">
        <v>100</v>
      </c>
      <c r="J46" s="178"/>
      <c r="K46" s="11">
        <v>456</v>
      </c>
      <c r="L46" s="11">
        <v>577</v>
      </c>
      <c r="M46" s="11">
        <v>69</v>
      </c>
      <c r="N46" s="11">
        <v>577</v>
      </c>
      <c r="O46" s="11">
        <v>6</v>
      </c>
      <c r="P46" s="11">
        <v>577</v>
      </c>
    </row>
    <row r="47" spans="2:16" ht="12.75">
      <c r="B47" s="10" t="s">
        <v>119</v>
      </c>
      <c r="C47" s="10" t="s">
        <v>3</v>
      </c>
      <c r="D47" s="22">
        <v>21.153846153846153</v>
      </c>
      <c r="E47" s="22">
        <f t="shared" si="0"/>
        <v>37.980769230769226</v>
      </c>
      <c r="F47" s="22">
        <f t="shared" si="1"/>
        <v>50</v>
      </c>
      <c r="G47" s="106">
        <v>16.826923076923077</v>
      </c>
      <c r="H47" s="118">
        <v>12.01923076923077</v>
      </c>
      <c r="I47" s="177">
        <v>100</v>
      </c>
      <c r="J47" s="178"/>
      <c r="K47" s="11">
        <v>44</v>
      </c>
      <c r="L47" s="11">
        <v>208</v>
      </c>
      <c r="M47" s="11">
        <v>35</v>
      </c>
      <c r="N47" s="11">
        <v>208</v>
      </c>
      <c r="O47" s="11">
        <v>25</v>
      </c>
      <c r="P47" s="11">
        <v>208</v>
      </c>
    </row>
    <row r="48" spans="2:16" ht="12.75">
      <c r="B48" s="10" t="s">
        <v>759</v>
      </c>
      <c r="C48" s="10" t="s">
        <v>4</v>
      </c>
      <c r="D48" s="22">
        <v>0</v>
      </c>
      <c r="E48" s="22">
        <f t="shared" si="0"/>
        <v>0</v>
      </c>
      <c r="F48" s="22">
        <f t="shared" si="1"/>
        <v>0</v>
      </c>
      <c r="G48" s="106">
        <v>0</v>
      </c>
      <c r="H48" s="118">
        <v>0</v>
      </c>
      <c r="I48" s="177">
        <v>100</v>
      </c>
      <c r="J48" s="178"/>
      <c r="K48" s="11">
        <v>0</v>
      </c>
      <c r="L48" s="11">
        <v>214</v>
      </c>
      <c r="M48" s="11">
        <v>0</v>
      </c>
      <c r="N48" s="11">
        <v>214</v>
      </c>
      <c r="O48" s="11">
        <v>0</v>
      </c>
      <c r="P48" s="11">
        <v>214</v>
      </c>
    </row>
    <row r="49" spans="2:16" ht="12.75">
      <c r="B49" s="10" t="s">
        <v>760</v>
      </c>
      <c r="C49" s="10" t="s">
        <v>5</v>
      </c>
      <c r="D49" s="22">
        <v>0</v>
      </c>
      <c r="E49" s="22">
        <f t="shared" si="0"/>
        <v>0</v>
      </c>
      <c r="F49" s="22">
        <f t="shared" si="1"/>
        <v>0</v>
      </c>
      <c r="G49" s="106">
        <v>0</v>
      </c>
      <c r="H49" s="118">
        <v>0</v>
      </c>
      <c r="I49" s="177">
        <v>100</v>
      </c>
      <c r="J49" s="178"/>
      <c r="K49" s="11">
        <v>0</v>
      </c>
      <c r="L49" s="11">
        <v>80</v>
      </c>
      <c r="M49" s="11">
        <v>0</v>
      </c>
      <c r="N49" s="11">
        <v>80</v>
      </c>
      <c r="O49" s="11">
        <v>0</v>
      </c>
      <c r="P49" s="11">
        <v>80</v>
      </c>
    </row>
    <row r="50" spans="2:16" ht="12.75">
      <c r="B50" s="10" t="s">
        <v>122</v>
      </c>
      <c r="C50" s="10" t="s">
        <v>92</v>
      </c>
      <c r="D50" s="22">
        <v>63.63636363636363</v>
      </c>
      <c r="E50" s="22">
        <f t="shared" si="0"/>
        <v>82.19696969696969</v>
      </c>
      <c r="F50" s="22">
        <f t="shared" si="1"/>
        <v>84.46969696969695</v>
      </c>
      <c r="G50" s="106">
        <v>18.560606060606062</v>
      </c>
      <c r="H50" s="118">
        <v>2.272727272727273</v>
      </c>
      <c r="I50" s="177">
        <v>100</v>
      </c>
      <c r="J50" s="178"/>
      <c r="K50" s="11">
        <v>168</v>
      </c>
      <c r="L50" s="11">
        <v>264</v>
      </c>
      <c r="M50" s="11">
        <v>49</v>
      </c>
      <c r="N50" s="11">
        <v>264</v>
      </c>
      <c r="O50" s="11">
        <v>6</v>
      </c>
      <c r="P50" s="11">
        <v>264</v>
      </c>
    </row>
    <row r="51" spans="2:16" ht="12.75">
      <c r="B51" s="10" t="s">
        <v>93</v>
      </c>
      <c r="C51" s="10" t="s">
        <v>6</v>
      </c>
      <c r="D51" s="22">
        <v>70.86614173228347</v>
      </c>
      <c r="E51" s="22">
        <f t="shared" si="0"/>
        <v>85.30183727034121</v>
      </c>
      <c r="F51" s="22">
        <f t="shared" si="1"/>
        <v>87.40157480314961</v>
      </c>
      <c r="G51" s="106">
        <v>14.435695538057743</v>
      </c>
      <c r="H51" s="118">
        <v>2.099737532808399</v>
      </c>
      <c r="I51" s="177">
        <v>100</v>
      </c>
      <c r="J51" s="178"/>
      <c r="K51" s="11">
        <v>270</v>
      </c>
      <c r="L51" s="11">
        <v>381</v>
      </c>
      <c r="M51" s="11">
        <v>55</v>
      </c>
      <c r="N51" s="11">
        <v>381</v>
      </c>
      <c r="O51" s="11">
        <v>8</v>
      </c>
      <c r="P51" s="11">
        <v>381</v>
      </c>
    </row>
    <row r="52" spans="2:16" ht="12.75">
      <c r="B52" s="10" t="s">
        <v>94</v>
      </c>
      <c r="C52" s="10" t="s">
        <v>7</v>
      </c>
      <c r="D52" s="22">
        <v>49.63503649635037</v>
      </c>
      <c r="E52" s="22">
        <f t="shared" si="0"/>
        <v>67.51824817518249</v>
      </c>
      <c r="F52" s="22">
        <f t="shared" si="1"/>
        <v>69.34306569343067</v>
      </c>
      <c r="G52" s="106">
        <v>17.88321167883212</v>
      </c>
      <c r="H52" s="118">
        <v>1.824817518248175</v>
      </c>
      <c r="I52" s="177">
        <v>100</v>
      </c>
      <c r="J52" s="178"/>
      <c r="K52" s="11">
        <v>136</v>
      </c>
      <c r="L52" s="11">
        <v>274</v>
      </c>
      <c r="M52" s="11">
        <v>49</v>
      </c>
      <c r="N52" s="11">
        <v>274</v>
      </c>
      <c r="O52" s="11">
        <v>5</v>
      </c>
      <c r="P52" s="11">
        <v>274</v>
      </c>
    </row>
    <row r="53" spans="2:16" ht="12.75">
      <c r="B53" s="10" t="s">
        <v>95</v>
      </c>
      <c r="C53" s="10" t="s">
        <v>8</v>
      </c>
      <c r="D53" s="22">
        <v>46.075085324232084</v>
      </c>
      <c r="E53" s="22">
        <f t="shared" si="0"/>
        <v>75.7679180887372</v>
      </c>
      <c r="F53" s="22">
        <f t="shared" si="1"/>
        <v>81.22866894197952</v>
      </c>
      <c r="G53" s="106">
        <v>29.692832764505116</v>
      </c>
      <c r="H53" s="118">
        <v>5.460750853242321</v>
      </c>
      <c r="I53" s="177">
        <v>100</v>
      </c>
      <c r="J53" s="178"/>
      <c r="K53" s="11">
        <v>135</v>
      </c>
      <c r="L53" s="11">
        <v>293</v>
      </c>
      <c r="M53" s="11">
        <v>87</v>
      </c>
      <c r="N53" s="11">
        <v>293</v>
      </c>
      <c r="O53" s="11">
        <v>16</v>
      </c>
      <c r="P53" s="11">
        <v>293</v>
      </c>
    </row>
    <row r="54" spans="2:16" ht="12.75">
      <c r="B54" s="10" t="s">
        <v>96</v>
      </c>
      <c r="C54" s="10" t="s">
        <v>9</v>
      </c>
      <c r="D54" s="22">
        <v>67.41214057507987</v>
      </c>
      <c r="E54" s="22">
        <f t="shared" si="0"/>
        <v>83.06709265175719</v>
      </c>
      <c r="F54" s="22">
        <f t="shared" si="1"/>
        <v>84.66453674121406</v>
      </c>
      <c r="G54" s="106">
        <v>15.654952076677317</v>
      </c>
      <c r="H54" s="118">
        <v>1.5974440894568689</v>
      </c>
      <c r="I54" s="177">
        <v>100</v>
      </c>
      <c r="J54" s="178"/>
      <c r="K54" s="11">
        <v>211</v>
      </c>
      <c r="L54" s="11">
        <v>313</v>
      </c>
      <c r="M54" s="11">
        <v>49</v>
      </c>
      <c r="N54" s="11">
        <v>313</v>
      </c>
      <c r="O54" s="11">
        <v>5</v>
      </c>
      <c r="P54" s="11">
        <v>313</v>
      </c>
    </row>
    <row r="55" spans="2:16" ht="12.75">
      <c r="B55" s="10" t="s">
        <v>97</v>
      </c>
      <c r="C55" s="10" t="s">
        <v>97</v>
      </c>
      <c r="D55" s="22">
        <v>67.39526411657559</v>
      </c>
      <c r="E55" s="22">
        <f t="shared" si="0"/>
        <v>79.23497267759562</v>
      </c>
      <c r="F55" s="22">
        <f t="shared" si="1"/>
        <v>80.327868852459</v>
      </c>
      <c r="G55" s="106">
        <v>11.839708561020036</v>
      </c>
      <c r="H55" s="118">
        <v>1.092896174863388</v>
      </c>
      <c r="I55" s="177">
        <v>100</v>
      </c>
      <c r="J55" s="178"/>
      <c r="K55" s="11">
        <v>370</v>
      </c>
      <c r="L55" s="11">
        <v>549</v>
      </c>
      <c r="M55" s="11">
        <v>65</v>
      </c>
      <c r="N55" s="11">
        <v>549</v>
      </c>
      <c r="O55" s="11">
        <v>6</v>
      </c>
      <c r="P55" s="11">
        <v>549</v>
      </c>
    </row>
    <row r="56" spans="2:16" ht="12.75">
      <c r="B56" s="10" t="s">
        <v>98</v>
      </c>
      <c r="C56" s="10" t="s">
        <v>10</v>
      </c>
      <c r="D56" s="22">
        <v>53.883495145631066</v>
      </c>
      <c r="E56" s="22">
        <f t="shared" si="0"/>
        <v>74.27184466019418</v>
      </c>
      <c r="F56" s="22">
        <f t="shared" si="1"/>
        <v>76.69902912621359</v>
      </c>
      <c r="G56" s="106">
        <v>20.388349514563107</v>
      </c>
      <c r="H56" s="118">
        <v>2.4271844660194173</v>
      </c>
      <c r="I56" s="177">
        <v>100</v>
      </c>
      <c r="J56" s="178"/>
      <c r="K56" s="11">
        <v>111</v>
      </c>
      <c r="L56" s="11">
        <v>206</v>
      </c>
      <c r="M56" s="11">
        <v>42</v>
      </c>
      <c r="N56" s="11">
        <v>206</v>
      </c>
      <c r="O56" s="11">
        <v>5</v>
      </c>
      <c r="P56" s="11">
        <v>206</v>
      </c>
    </row>
    <row r="57" spans="2:16" ht="12.75">
      <c r="B57" s="10" t="s">
        <v>99</v>
      </c>
      <c r="C57" s="10" t="s">
        <v>11</v>
      </c>
      <c r="D57" s="22">
        <v>71.25984251968504</v>
      </c>
      <c r="E57" s="22">
        <f t="shared" si="0"/>
        <v>82.28346456692913</v>
      </c>
      <c r="F57" s="22">
        <f t="shared" si="1"/>
        <v>83.46456692913385</v>
      </c>
      <c r="G57" s="106">
        <v>11.023622047244094</v>
      </c>
      <c r="H57" s="118">
        <v>1.1811023622047243</v>
      </c>
      <c r="I57" s="177">
        <v>100</v>
      </c>
      <c r="J57" s="178"/>
      <c r="K57" s="11">
        <v>181</v>
      </c>
      <c r="L57" s="11">
        <v>254</v>
      </c>
      <c r="M57" s="11">
        <v>28</v>
      </c>
      <c r="N57" s="11">
        <v>254</v>
      </c>
      <c r="O57" s="11">
        <v>3</v>
      </c>
      <c r="P57" s="11">
        <v>254</v>
      </c>
    </row>
    <row r="58" spans="2:16" ht="12.75">
      <c r="B58" s="10" t="s">
        <v>100</v>
      </c>
      <c r="C58" s="10" t="s">
        <v>100</v>
      </c>
      <c r="D58" s="22">
        <v>57.89473684210527</v>
      </c>
      <c r="E58" s="22">
        <f t="shared" si="0"/>
        <v>57.89473684210527</v>
      </c>
      <c r="F58" s="22">
        <f t="shared" si="1"/>
        <v>68.42105263157895</v>
      </c>
      <c r="G58" s="106">
        <v>0</v>
      </c>
      <c r="H58" s="118">
        <v>10.526315789473683</v>
      </c>
      <c r="I58" s="177">
        <v>100</v>
      </c>
      <c r="J58" s="178"/>
      <c r="K58" s="11">
        <v>11</v>
      </c>
      <c r="L58" s="11">
        <v>19</v>
      </c>
      <c r="M58" s="11">
        <v>0</v>
      </c>
      <c r="N58" s="11">
        <v>19</v>
      </c>
      <c r="O58" s="11">
        <v>2</v>
      </c>
      <c r="P58" s="11">
        <v>19</v>
      </c>
    </row>
    <row r="59" spans="2:16" ht="12.75">
      <c r="B59" s="10" t="s">
        <v>101</v>
      </c>
      <c r="C59" s="10" t="s">
        <v>12</v>
      </c>
      <c r="D59" s="22">
        <v>43.82716049382716</v>
      </c>
      <c r="E59" s="22">
        <f t="shared" si="0"/>
        <v>57.71604938271605</v>
      </c>
      <c r="F59" s="22">
        <f t="shared" si="1"/>
        <v>61.41975308641975</v>
      </c>
      <c r="G59" s="106">
        <v>13.88888888888889</v>
      </c>
      <c r="H59" s="118">
        <v>3.7037037037037033</v>
      </c>
      <c r="I59" s="177">
        <v>100</v>
      </c>
      <c r="J59" s="178"/>
      <c r="K59" s="11">
        <v>142</v>
      </c>
      <c r="L59" s="11">
        <v>324</v>
      </c>
      <c r="M59" s="11">
        <v>45</v>
      </c>
      <c r="N59" s="11">
        <v>324</v>
      </c>
      <c r="O59" s="11">
        <v>12</v>
      </c>
      <c r="P59" s="11">
        <v>324</v>
      </c>
    </row>
    <row r="60" spans="2:16" ht="12.75">
      <c r="B60" s="10" t="s">
        <v>123</v>
      </c>
      <c r="C60" s="10" t="s">
        <v>13</v>
      </c>
      <c r="D60" s="22">
        <v>70.45454545454545</v>
      </c>
      <c r="E60" s="22">
        <f t="shared" si="0"/>
        <v>86.36363636363636</v>
      </c>
      <c r="F60" s="22">
        <f t="shared" si="1"/>
        <v>86.36363636363636</v>
      </c>
      <c r="G60" s="106">
        <v>15.909090909090908</v>
      </c>
      <c r="H60" s="118">
        <v>0</v>
      </c>
      <c r="I60" s="177">
        <v>100</v>
      </c>
      <c r="J60" s="178"/>
      <c r="K60" s="11">
        <v>31</v>
      </c>
      <c r="L60" s="11">
        <v>44</v>
      </c>
      <c r="M60" s="11">
        <v>7</v>
      </c>
      <c r="N60" s="11">
        <v>44</v>
      </c>
      <c r="O60" s="11">
        <v>0</v>
      </c>
      <c r="P60" s="11">
        <v>44</v>
      </c>
    </row>
    <row r="61" spans="2:16" ht="12.75">
      <c r="B61" s="10" t="s">
        <v>102</v>
      </c>
      <c r="C61" s="10" t="s">
        <v>14</v>
      </c>
      <c r="D61" s="22">
        <v>71.7948717948718</v>
      </c>
      <c r="E61" s="22">
        <f t="shared" si="0"/>
        <v>79.48717948717949</v>
      </c>
      <c r="F61" s="22">
        <f t="shared" si="1"/>
        <v>84.61538461538461</v>
      </c>
      <c r="G61" s="106">
        <v>7.6923076923076925</v>
      </c>
      <c r="H61" s="118">
        <v>5.128205128205128</v>
      </c>
      <c r="I61" s="177">
        <v>100</v>
      </c>
      <c r="J61" s="178"/>
      <c r="K61" s="11">
        <v>28</v>
      </c>
      <c r="L61" s="11">
        <v>39</v>
      </c>
      <c r="M61" s="11">
        <v>3</v>
      </c>
      <c r="N61" s="11">
        <v>39</v>
      </c>
      <c r="O61" s="11">
        <v>2</v>
      </c>
      <c r="P61" s="11">
        <v>39</v>
      </c>
    </row>
    <row r="62" spans="2:16" ht="12.75">
      <c r="B62" s="10" t="s">
        <v>103</v>
      </c>
      <c r="C62" s="10" t="s">
        <v>15</v>
      </c>
      <c r="D62" s="22">
        <v>74.66666666666667</v>
      </c>
      <c r="E62" s="22">
        <f t="shared" si="0"/>
        <v>80</v>
      </c>
      <c r="F62" s="22">
        <f t="shared" si="1"/>
        <v>80</v>
      </c>
      <c r="G62" s="106">
        <v>5.333333333333334</v>
      </c>
      <c r="H62" s="118">
        <v>0</v>
      </c>
      <c r="I62" s="177">
        <v>100</v>
      </c>
      <c r="J62" s="178"/>
      <c r="K62" s="11">
        <v>56</v>
      </c>
      <c r="L62" s="11">
        <v>75</v>
      </c>
      <c r="M62" s="11">
        <v>4</v>
      </c>
      <c r="N62" s="11">
        <v>75</v>
      </c>
      <c r="O62" s="11">
        <v>0</v>
      </c>
      <c r="P62" s="11">
        <v>75</v>
      </c>
    </row>
    <row r="63" spans="2:16" ht="12.75">
      <c r="B63" s="10" t="s">
        <v>104</v>
      </c>
      <c r="C63" s="10" t="s">
        <v>104</v>
      </c>
      <c r="D63" s="22">
        <v>41.17647058823529</v>
      </c>
      <c r="E63" s="22">
        <f t="shared" si="0"/>
        <v>52.94117647058823</v>
      </c>
      <c r="F63" s="22">
        <f t="shared" si="1"/>
        <v>58.8235294117647</v>
      </c>
      <c r="G63" s="106">
        <v>11.76470588235294</v>
      </c>
      <c r="H63" s="118">
        <v>5.88235294117647</v>
      </c>
      <c r="I63" s="177">
        <v>100</v>
      </c>
      <c r="J63" s="178"/>
      <c r="K63" s="11">
        <v>7</v>
      </c>
      <c r="L63" s="11">
        <v>17</v>
      </c>
      <c r="M63" s="11">
        <v>2</v>
      </c>
      <c r="N63" s="11">
        <v>17</v>
      </c>
      <c r="O63" s="11">
        <v>1</v>
      </c>
      <c r="P63" s="11">
        <v>17</v>
      </c>
    </row>
    <row r="64" spans="2:16" ht="12.75">
      <c r="B64" s="10" t="s">
        <v>105</v>
      </c>
      <c r="C64" s="10" t="s">
        <v>105</v>
      </c>
      <c r="D64" s="22">
        <v>53.333333333333336</v>
      </c>
      <c r="E64" s="22">
        <f t="shared" si="0"/>
        <v>70</v>
      </c>
      <c r="F64" s="22">
        <f t="shared" si="1"/>
        <v>70</v>
      </c>
      <c r="G64" s="106">
        <v>16.666666666666664</v>
      </c>
      <c r="H64" s="118">
        <v>0</v>
      </c>
      <c r="I64" s="177">
        <v>100</v>
      </c>
      <c r="J64" s="178"/>
      <c r="K64" s="11">
        <v>16</v>
      </c>
      <c r="L64" s="11">
        <v>30</v>
      </c>
      <c r="M64" s="11">
        <v>5</v>
      </c>
      <c r="N64" s="11">
        <v>30</v>
      </c>
      <c r="O64" s="11">
        <v>0</v>
      </c>
      <c r="P64" s="11">
        <v>30</v>
      </c>
    </row>
    <row r="65" spans="2:16" ht="12.75">
      <c r="B65" s="10" t="s">
        <v>106</v>
      </c>
      <c r="C65" s="10" t="s">
        <v>106</v>
      </c>
      <c r="D65" s="22">
        <v>80.55555555555556</v>
      </c>
      <c r="E65" s="22">
        <f t="shared" si="0"/>
        <v>86.11111111111111</v>
      </c>
      <c r="F65" s="22">
        <f t="shared" si="1"/>
        <v>86.11111111111111</v>
      </c>
      <c r="G65" s="106">
        <v>5.555555555555555</v>
      </c>
      <c r="H65" s="118">
        <v>0</v>
      </c>
      <c r="I65" s="177">
        <v>100</v>
      </c>
      <c r="J65" s="178"/>
      <c r="K65" s="11">
        <v>29</v>
      </c>
      <c r="L65" s="11">
        <v>36</v>
      </c>
      <c r="M65" s="11">
        <v>2</v>
      </c>
      <c r="N65" s="11">
        <v>36</v>
      </c>
      <c r="O65" s="11">
        <v>0</v>
      </c>
      <c r="P65" s="11">
        <v>36</v>
      </c>
    </row>
    <row r="66" spans="2:16" ht="12.75">
      <c r="B66" s="10" t="s">
        <v>124</v>
      </c>
      <c r="C66" s="10" t="s">
        <v>16</v>
      </c>
      <c r="D66" s="22"/>
      <c r="E66" s="22"/>
      <c r="F66" s="22"/>
      <c r="G66" s="106"/>
      <c r="H66" s="118"/>
      <c r="I66" s="177">
        <v>100</v>
      </c>
      <c r="J66" s="178"/>
      <c r="K66" s="11" t="s">
        <v>128</v>
      </c>
      <c r="L66" s="11" t="s">
        <v>128</v>
      </c>
      <c r="M66" s="11"/>
      <c r="N66" s="11" t="s">
        <v>128</v>
      </c>
      <c r="O66" s="11"/>
      <c r="P66" s="11" t="s">
        <v>128</v>
      </c>
    </row>
    <row r="67" spans="2:16" ht="12.75">
      <c r="B67" s="10" t="s">
        <v>125</v>
      </c>
      <c r="C67" s="10" t="s">
        <v>131</v>
      </c>
      <c r="D67" s="22"/>
      <c r="E67" s="22"/>
      <c r="F67" s="22"/>
      <c r="G67" s="106"/>
      <c r="H67" s="118"/>
      <c r="I67" s="177">
        <v>100</v>
      </c>
      <c r="J67" s="178"/>
      <c r="K67" s="11" t="s">
        <v>128</v>
      </c>
      <c r="L67" s="11" t="s">
        <v>128</v>
      </c>
      <c r="M67" s="11"/>
      <c r="N67" s="11" t="s">
        <v>128</v>
      </c>
      <c r="O67" s="11"/>
      <c r="P67" s="11" t="s">
        <v>128</v>
      </c>
    </row>
    <row r="68" spans="2:16" ht="12.75">
      <c r="B68" s="10" t="s">
        <v>126</v>
      </c>
      <c r="C68" s="10" t="s">
        <v>126</v>
      </c>
      <c r="D68" s="22">
        <v>45.86428301649251</v>
      </c>
      <c r="E68" s="22">
        <f>D68+G68</f>
        <v>57.723781946367865</v>
      </c>
      <c r="F68" s="22">
        <f>D68+G68+H68</f>
        <v>59.97733853707666</v>
      </c>
      <c r="G68" s="110">
        <v>11.859498929875361</v>
      </c>
      <c r="H68" s="119">
        <v>2.2535565907088</v>
      </c>
      <c r="I68" s="175">
        <v>100</v>
      </c>
      <c r="J68" s="176"/>
      <c r="K68" s="11">
        <v>3643</v>
      </c>
      <c r="L68" s="11">
        <v>7943</v>
      </c>
      <c r="M68" s="11">
        <v>940</v>
      </c>
      <c r="N68" s="11">
        <v>7943</v>
      </c>
      <c r="O68" s="11">
        <v>179</v>
      </c>
      <c r="P68" s="11">
        <v>7943</v>
      </c>
    </row>
    <row r="69" ht="12.75">
      <c r="B69" s="23" t="s">
        <v>444</v>
      </c>
    </row>
    <row r="70" ht="12.75">
      <c r="B70" s="23" t="s">
        <v>136</v>
      </c>
    </row>
    <row r="71" ht="12.75">
      <c r="B71" s="87" t="s">
        <v>337</v>
      </c>
    </row>
    <row r="72" ht="12.75">
      <c r="B72" s="23" t="s">
        <v>763</v>
      </c>
    </row>
    <row r="73" spans="2:7" ht="12.75">
      <c r="B73" s="8"/>
      <c r="C73" s="8"/>
      <c r="D73" s="9"/>
      <c r="E73" s="9"/>
      <c r="F73" s="9"/>
      <c r="G73" s="9"/>
    </row>
    <row r="74" spans="2:7" ht="12.75">
      <c r="B74" s="8"/>
      <c r="D74" s="9"/>
      <c r="E74" s="9"/>
      <c r="F74" s="9"/>
      <c r="G74" s="9"/>
    </row>
    <row r="75" spans="2:7" ht="12.75">
      <c r="B75" s="8"/>
      <c r="D75" s="9"/>
      <c r="E75" s="9"/>
      <c r="F75" s="9"/>
      <c r="G75" s="9"/>
    </row>
    <row r="76" spans="2:7" ht="12.75">
      <c r="B76" s="8"/>
      <c r="D76" s="9"/>
      <c r="E76" s="9"/>
      <c r="F76" s="9"/>
      <c r="G76" s="9"/>
    </row>
    <row r="77" spans="2:15" ht="12.75">
      <c r="B77" s="8"/>
      <c r="D77" s="9"/>
      <c r="E77" s="9"/>
      <c r="F77" s="9"/>
      <c r="G77" s="9"/>
      <c r="O77" s="6"/>
    </row>
    <row r="78" spans="2:15" ht="12.75">
      <c r="B78" s="8"/>
      <c r="D78" s="9"/>
      <c r="E78" s="9"/>
      <c r="F78" s="9"/>
      <c r="G78" s="9"/>
      <c r="O78" s="6"/>
    </row>
    <row r="79" spans="2:15" ht="12.75">
      <c r="B79" s="8"/>
      <c r="D79" s="9"/>
      <c r="E79" s="9"/>
      <c r="F79" s="9"/>
      <c r="G79" s="9"/>
      <c r="M79" s="7"/>
      <c r="N79" s="7"/>
      <c r="O79" s="7"/>
    </row>
    <row r="80" spans="2:15" ht="12.75">
      <c r="B80" s="8"/>
      <c r="D80" s="9"/>
      <c r="E80" s="9"/>
      <c r="F80" s="9"/>
      <c r="G80" s="9"/>
      <c r="O80" s="6"/>
    </row>
    <row r="81" spans="2:7" ht="12.75">
      <c r="B81" s="8"/>
      <c r="D81" s="9"/>
      <c r="E81" s="9"/>
      <c r="F81" s="9"/>
      <c r="G81" s="9"/>
    </row>
    <row r="82" spans="2:7" ht="12.75">
      <c r="B82" s="8"/>
      <c r="D82" s="9"/>
      <c r="E82" s="9"/>
      <c r="F82" s="9"/>
      <c r="G82" s="9"/>
    </row>
    <row r="83" spans="2:7" ht="12.75">
      <c r="B83" s="8"/>
      <c r="D83" s="9"/>
      <c r="E83" s="9"/>
      <c r="F83" s="9"/>
      <c r="G83" s="9"/>
    </row>
    <row r="84" spans="2:7" ht="12.75">
      <c r="B84" s="8"/>
      <c r="D84" s="9"/>
      <c r="E84" s="9"/>
      <c r="F84" s="9"/>
      <c r="G84" s="9"/>
    </row>
    <row r="85" spans="2:7" ht="12.75">
      <c r="B85" s="8"/>
      <c r="D85" s="9"/>
      <c r="E85" s="9"/>
      <c r="F85" s="9"/>
      <c r="G85" s="9"/>
    </row>
    <row r="86" spans="2:7" ht="12.75">
      <c r="B86" s="8"/>
      <c r="D86" s="9"/>
      <c r="E86" s="9"/>
      <c r="F86" s="9"/>
      <c r="G86" s="9"/>
    </row>
    <row r="87" spans="2:7" ht="12.75">
      <c r="B87" s="8"/>
      <c r="D87" s="9"/>
      <c r="E87" s="9"/>
      <c r="F87" s="9"/>
      <c r="G87" s="9"/>
    </row>
    <row r="88" spans="2:7" ht="12.75">
      <c r="B88" s="8"/>
      <c r="D88" s="9"/>
      <c r="E88" s="9"/>
      <c r="F88" s="9"/>
      <c r="G88" s="9"/>
    </row>
    <row r="89" spans="2:7" ht="12.75">
      <c r="B89" s="8"/>
      <c r="D89" s="9"/>
      <c r="E89" s="9"/>
      <c r="F89" s="9"/>
      <c r="G89" s="9"/>
    </row>
    <row r="90" spans="2:7" ht="12.75">
      <c r="B90" s="8"/>
      <c r="D90" s="9"/>
      <c r="E90" s="9"/>
      <c r="F90" s="9"/>
      <c r="G90" s="9"/>
    </row>
    <row r="91" spans="2:7" ht="12.75">
      <c r="B91" s="8"/>
      <c r="D91" s="9"/>
      <c r="E91" s="9"/>
      <c r="F91" s="9"/>
      <c r="G91" s="9"/>
    </row>
    <row r="92" spans="2:7" ht="12.75">
      <c r="B92" s="8"/>
      <c r="D92" s="9"/>
      <c r="E92" s="9"/>
      <c r="F92" s="9"/>
      <c r="G92" s="9"/>
    </row>
    <row r="93" spans="2:7" ht="12.75">
      <c r="B93" s="8"/>
      <c r="D93" s="9"/>
      <c r="E93" s="9"/>
      <c r="F93" s="9"/>
      <c r="G93" s="9"/>
    </row>
    <row r="94" spans="2:7" ht="12.75">
      <c r="B94" s="8"/>
      <c r="D94" s="9"/>
      <c r="E94" s="9"/>
      <c r="F94" s="9"/>
      <c r="G94" s="9"/>
    </row>
    <row r="95" spans="2:7" ht="12.75">
      <c r="B95" s="8"/>
      <c r="D95" s="9"/>
      <c r="E95" s="9"/>
      <c r="F95" s="9"/>
      <c r="G95" s="9"/>
    </row>
    <row r="96" spans="2:7" ht="12.75">
      <c r="B96" s="8"/>
      <c r="D96" s="9"/>
      <c r="E96" s="9"/>
      <c r="F96" s="9"/>
      <c r="G96" s="9"/>
    </row>
    <row r="97" spans="2:7" ht="12.75">
      <c r="B97" s="8"/>
      <c r="D97" s="9"/>
      <c r="E97" s="9"/>
      <c r="F97" s="9"/>
      <c r="G97" s="9"/>
    </row>
    <row r="98" spans="2:7" ht="12.75">
      <c r="B98" s="8"/>
      <c r="D98" s="9"/>
      <c r="E98" s="9"/>
      <c r="F98" s="9"/>
      <c r="G98" s="9"/>
    </row>
    <row r="99" spans="2:7" ht="12.75">
      <c r="B99" s="8"/>
      <c r="D99" s="9"/>
      <c r="E99" s="9"/>
      <c r="F99" s="9"/>
      <c r="G99" s="9"/>
    </row>
    <row r="100" spans="2:7" ht="12.75">
      <c r="B100" s="8"/>
      <c r="D100" s="9"/>
      <c r="E100" s="9"/>
      <c r="F100" s="9"/>
      <c r="G100" s="9"/>
    </row>
    <row r="101" spans="2:7" ht="12.75">
      <c r="B101" s="8"/>
      <c r="D101" s="9"/>
      <c r="E101" s="9"/>
      <c r="F101" s="9"/>
      <c r="G101" s="9"/>
    </row>
    <row r="102" spans="2:7" ht="12.75">
      <c r="B102" s="8"/>
      <c r="D102" s="9"/>
      <c r="E102" s="9"/>
      <c r="F102" s="9"/>
      <c r="G102" s="9"/>
    </row>
    <row r="103" spans="2:7" ht="12.75">
      <c r="B103" s="8"/>
      <c r="D103" s="9"/>
      <c r="E103" s="9"/>
      <c r="F103" s="9"/>
      <c r="G103" s="9"/>
    </row>
    <row r="104" spans="2:7" ht="12.75">
      <c r="B104" s="8"/>
      <c r="D104" s="9"/>
      <c r="E104" s="9"/>
      <c r="F104" s="9"/>
      <c r="G104" s="9"/>
    </row>
    <row r="105" spans="2:7" ht="12.75">
      <c r="B105" s="8"/>
      <c r="D105" s="9"/>
      <c r="E105" s="9"/>
      <c r="F105" s="9"/>
      <c r="G105" s="9"/>
    </row>
    <row r="106" spans="2:7" ht="12.75">
      <c r="B106" s="8"/>
      <c r="D106" s="9"/>
      <c r="E106" s="9"/>
      <c r="F106" s="9"/>
      <c r="G106" s="9"/>
    </row>
  </sheetData>
  <mergeCells count="40">
    <mergeCell ref="B2:C2"/>
    <mergeCell ref="O34:P34"/>
    <mergeCell ref="K34:L34"/>
    <mergeCell ref="M34:N34"/>
    <mergeCell ref="I34:J35"/>
    <mergeCell ref="B34:C34"/>
    <mergeCell ref="D34:F34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8:J68"/>
    <mergeCell ref="I64:J64"/>
    <mergeCell ref="I65:J65"/>
    <mergeCell ref="I66:J66"/>
    <mergeCell ref="I67:J67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2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145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 customHeight="1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61" t="s">
        <v>146</v>
      </c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62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81</v>
      </c>
      <c r="E36" s="22" t="s">
        <v>445</v>
      </c>
      <c r="F36" s="22">
        <v>81</v>
      </c>
      <c r="G36" s="22" t="s">
        <v>470</v>
      </c>
      <c r="H36" s="88">
        <v>80</v>
      </c>
      <c r="I36" s="11">
        <v>415</v>
      </c>
      <c r="J36" s="11">
        <v>513</v>
      </c>
      <c r="K36" s="11">
        <v>444</v>
      </c>
      <c r="L36" s="11">
        <v>547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93</v>
      </c>
      <c r="G37" s="22" t="s">
        <v>471</v>
      </c>
      <c r="H37" s="88">
        <v>80</v>
      </c>
      <c r="I37" s="11" t="s">
        <v>128</v>
      </c>
      <c r="J37" s="11" t="s">
        <v>128</v>
      </c>
      <c r="K37" s="11">
        <v>42</v>
      </c>
      <c r="L37" s="11">
        <v>45</v>
      </c>
    </row>
    <row r="38" spans="2:12" ht="12.75">
      <c r="B38" s="10" t="s">
        <v>84</v>
      </c>
      <c r="C38" s="10" t="s">
        <v>84</v>
      </c>
      <c r="D38" s="22">
        <v>86</v>
      </c>
      <c r="E38" s="22" t="s">
        <v>446</v>
      </c>
      <c r="F38" s="22">
        <v>88</v>
      </c>
      <c r="G38" s="22" t="s">
        <v>472</v>
      </c>
      <c r="H38" s="88">
        <v>80</v>
      </c>
      <c r="I38" s="11">
        <v>380</v>
      </c>
      <c r="J38" s="11">
        <v>444</v>
      </c>
      <c r="K38" s="11">
        <v>420</v>
      </c>
      <c r="L38" s="11">
        <v>477</v>
      </c>
    </row>
    <row r="39" spans="2:12" ht="12.75">
      <c r="B39" s="10" t="s">
        <v>112</v>
      </c>
      <c r="C39" s="10" t="s">
        <v>85</v>
      </c>
      <c r="D39" s="22">
        <v>78</v>
      </c>
      <c r="E39" s="22" t="s">
        <v>447</v>
      </c>
      <c r="F39" s="22">
        <v>84</v>
      </c>
      <c r="G39" s="22" t="s">
        <v>473</v>
      </c>
      <c r="H39" s="88">
        <v>80</v>
      </c>
      <c r="I39" s="11">
        <v>189</v>
      </c>
      <c r="J39" s="11">
        <v>243</v>
      </c>
      <c r="K39" s="11">
        <v>184</v>
      </c>
      <c r="L39" s="11">
        <v>219</v>
      </c>
    </row>
    <row r="40" spans="2:12" ht="12.75">
      <c r="B40" s="10" t="s">
        <v>113</v>
      </c>
      <c r="C40" s="10" t="s">
        <v>86</v>
      </c>
      <c r="D40" s="22">
        <v>88</v>
      </c>
      <c r="E40" s="22" t="s">
        <v>448</v>
      </c>
      <c r="F40" s="22">
        <v>93</v>
      </c>
      <c r="G40" s="22" t="s">
        <v>474</v>
      </c>
      <c r="H40" s="88">
        <v>80</v>
      </c>
      <c r="I40" s="11">
        <v>312</v>
      </c>
      <c r="J40" s="11">
        <v>356</v>
      </c>
      <c r="K40" s="11">
        <v>369</v>
      </c>
      <c r="L40" s="11">
        <v>397</v>
      </c>
    </row>
    <row r="41" spans="2:12" ht="12.75">
      <c r="B41" s="10" t="s">
        <v>114</v>
      </c>
      <c r="C41" s="10" t="s">
        <v>1</v>
      </c>
      <c r="D41" s="22">
        <v>87</v>
      </c>
      <c r="E41" s="22" t="s">
        <v>449</v>
      </c>
      <c r="F41" s="22">
        <v>89</v>
      </c>
      <c r="G41" s="22" t="s">
        <v>475</v>
      </c>
      <c r="H41" s="88">
        <v>80</v>
      </c>
      <c r="I41" s="11">
        <v>169</v>
      </c>
      <c r="J41" s="11">
        <v>194</v>
      </c>
      <c r="K41" s="11">
        <v>195</v>
      </c>
      <c r="L41" s="11">
        <v>218</v>
      </c>
    </row>
    <row r="42" spans="2:12" ht="12.75">
      <c r="B42" s="10" t="s">
        <v>115</v>
      </c>
      <c r="C42" s="10" t="s">
        <v>87</v>
      </c>
      <c r="D42" s="22">
        <v>94</v>
      </c>
      <c r="E42" s="22" t="s">
        <v>450</v>
      </c>
      <c r="F42" s="22">
        <v>95</v>
      </c>
      <c r="G42" s="22" t="s">
        <v>476</v>
      </c>
      <c r="H42" s="88">
        <v>80</v>
      </c>
      <c r="I42" s="11">
        <v>379</v>
      </c>
      <c r="J42" s="11">
        <v>403</v>
      </c>
      <c r="K42" s="11">
        <v>414</v>
      </c>
      <c r="L42" s="11">
        <v>436</v>
      </c>
    </row>
    <row r="43" spans="2:12" ht="12.75">
      <c r="B43" s="10" t="s">
        <v>116</v>
      </c>
      <c r="C43" s="10" t="s">
        <v>88</v>
      </c>
      <c r="D43" s="22">
        <v>92</v>
      </c>
      <c r="E43" s="22" t="s">
        <v>451</v>
      </c>
      <c r="F43" s="22">
        <v>92</v>
      </c>
      <c r="G43" s="22" t="s">
        <v>477</v>
      </c>
      <c r="H43" s="88">
        <v>80</v>
      </c>
      <c r="I43" s="11">
        <v>414</v>
      </c>
      <c r="J43" s="11">
        <v>449</v>
      </c>
      <c r="K43" s="11">
        <v>462</v>
      </c>
      <c r="L43" s="11">
        <v>500</v>
      </c>
    </row>
    <row r="44" spans="2:12" ht="12.75">
      <c r="B44" s="10" t="s">
        <v>117</v>
      </c>
      <c r="C44" s="10" t="s">
        <v>89</v>
      </c>
      <c r="D44" s="22">
        <v>98</v>
      </c>
      <c r="E44" s="22" t="s">
        <v>452</v>
      </c>
      <c r="F44" s="22">
        <v>97</v>
      </c>
      <c r="G44" s="22" t="s">
        <v>478</v>
      </c>
      <c r="H44" s="88">
        <v>80</v>
      </c>
      <c r="I44" s="11">
        <v>268</v>
      </c>
      <c r="J44" s="11">
        <v>274</v>
      </c>
      <c r="K44" s="11">
        <v>312</v>
      </c>
      <c r="L44" s="11">
        <v>323</v>
      </c>
    </row>
    <row r="45" spans="2:12" ht="12.75">
      <c r="B45" s="10" t="s">
        <v>118</v>
      </c>
      <c r="C45" s="10" t="s">
        <v>90</v>
      </c>
      <c r="D45" s="22">
        <v>98</v>
      </c>
      <c r="E45" s="22" t="s">
        <v>453</v>
      </c>
      <c r="F45" s="22">
        <v>97</v>
      </c>
      <c r="G45" s="22" t="s">
        <v>479</v>
      </c>
      <c r="H45" s="88">
        <v>80</v>
      </c>
      <c r="I45" s="11">
        <v>556</v>
      </c>
      <c r="J45" s="11">
        <v>570</v>
      </c>
      <c r="K45" s="11">
        <v>566</v>
      </c>
      <c r="L45" s="11">
        <v>584</v>
      </c>
    </row>
    <row r="46" spans="2:12" ht="12.75">
      <c r="B46" s="10" t="s">
        <v>91</v>
      </c>
      <c r="C46" s="10" t="s">
        <v>2</v>
      </c>
      <c r="D46" s="22">
        <v>94</v>
      </c>
      <c r="E46" s="22" t="s">
        <v>454</v>
      </c>
      <c r="F46" s="22">
        <v>95</v>
      </c>
      <c r="G46" s="22" t="s">
        <v>480</v>
      </c>
      <c r="H46" s="88">
        <v>80</v>
      </c>
      <c r="I46" s="11">
        <v>521</v>
      </c>
      <c r="J46" s="11">
        <v>552</v>
      </c>
      <c r="K46" s="11">
        <v>548</v>
      </c>
      <c r="L46" s="11">
        <v>577</v>
      </c>
    </row>
    <row r="47" spans="2:12" ht="12.75">
      <c r="B47" s="10" t="s">
        <v>119</v>
      </c>
      <c r="C47" s="10" t="s">
        <v>3</v>
      </c>
      <c r="D47" s="22">
        <v>89</v>
      </c>
      <c r="E47" s="22" t="s">
        <v>455</v>
      </c>
      <c r="F47" s="22">
        <v>88</v>
      </c>
      <c r="G47" s="22" t="s">
        <v>481</v>
      </c>
      <c r="H47" s="88">
        <v>80</v>
      </c>
      <c r="I47" s="11">
        <v>168</v>
      </c>
      <c r="J47" s="11">
        <v>188</v>
      </c>
      <c r="K47" s="11">
        <v>183</v>
      </c>
      <c r="L47" s="11">
        <v>208</v>
      </c>
    </row>
    <row r="48" spans="2:12" ht="12.75">
      <c r="B48" s="10" t="s">
        <v>120</v>
      </c>
      <c r="C48" s="10" t="s">
        <v>4</v>
      </c>
      <c r="D48" s="22">
        <v>83</v>
      </c>
      <c r="E48" s="22" t="s">
        <v>456</v>
      </c>
      <c r="F48" s="22">
        <v>76</v>
      </c>
      <c r="G48" s="22" t="s">
        <v>482</v>
      </c>
      <c r="H48" s="88">
        <v>80</v>
      </c>
      <c r="I48" s="11">
        <v>219</v>
      </c>
      <c r="J48" s="11">
        <v>264</v>
      </c>
      <c r="K48" s="11">
        <v>163</v>
      </c>
      <c r="L48" s="11">
        <v>214</v>
      </c>
    </row>
    <row r="49" spans="2:12" ht="12.75">
      <c r="B49" s="10" t="s">
        <v>121</v>
      </c>
      <c r="C49" s="10" t="s">
        <v>5</v>
      </c>
      <c r="D49" s="22">
        <v>87</v>
      </c>
      <c r="E49" s="22" t="s">
        <v>457</v>
      </c>
      <c r="F49" s="22">
        <v>89</v>
      </c>
      <c r="G49" s="22" t="s">
        <v>483</v>
      </c>
      <c r="H49" s="88">
        <v>80</v>
      </c>
      <c r="I49" s="11">
        <v>73</v>
      </c>
      <c r="J49" s="11">
        <v>84</v>
      </c>
      <c r="K49" s="11">
        <v>71</v>
      </c>
      <c r="L49" s="11">
        <v>80</v>
      </c>
    </row>
    <row r="50" spans="2:12" ht="12.75">
      <c r="B50" s="10" t="s">
        <v>122</v>
      </c>
      <c r="C50" s="10" t="s">
        <v>92</v>
      </c>
      <c r="D50" s="22">
        <v>86</v>
      </c>
      <c r="E50" s="22" t="s">
        <v>458</v>
      </c>
      <c r="F50" s="22">
        <v>89</v>
      </c>
      <c r="G50" s="22" t="s">
        <v>475</v>
      </c>
      <c r="H50" s="88">
        <v>80</v>
      </c>
      <c r="I50" s="11">
        <v>260</v>
      </c>
      <c r="J50" s="11">
        <v>302</v>
      </c>
      <c r="K50" s="11">
        <v>236</v>
      </c>
      <c r="L50" s="11">
        <v>264</v>
      </c>
    </row>
    <row r="51" spans="2:12" ht="12.75">
      <c r="B51" s="10" t="s">
        <v>93</v>
      </c>
      <c r="C51" s="10" t="s">
        <v>6</v>
      </c>
      <c r="D51" s="22">
        <v>84</v>
      </c>
      <c r="E51" s="22" t="s">
        <v>459</v>
      </c>
      <c r="F51" s="22">
        <v>82</v>
      </c>
      <c r="G51" s="22" t="s">
        <v>484</v>
      </c>
      <c r="H51" s="88">
        <v>80</v>
      </c>
      <c r="I51" s="11">
        <v>321</v>
      </c>
      <c r="J51" s="11">
        <v>382</v>
      </c>
      <c r="K51" s="11">
        <v>314</v>
      </c>
      <c r="L51" s="11">
        <v>381</v>
      </c>
    </row>
    <row r="52" spans="2:13" ht="12.75">
      <c r="B52" s="10" t="s">
        <v>94</v>
      </c>
      <c r="C52" s="10" t="s">
        <v>7</v>
      </c>
      <c r="D52" s="22">
        <v>83</v>
      </c>
      <c r="E52" s="22" t="s">
        <v>495</v>
      </c>
      <c r="F52" s="22">
        <v>86</v>
      </c>
      <c r="G52" s="22" t="s">
        <v>458</v>
      </c>
      <c r="H52" s="88">
        <v>80</v>
      </c>
      <c r="I52" s="11">
        <v>222</v>
      </c>
      <c r="J52" s="11">
        <v>266</v>
      </c>
      <c r="K52" s="11">
        <v>236</v>
      </c>
      <c r="L52" s="11">
        <v>274</v>
      </c>
      <c r="M52" s="34"/>
    </row>
    <row r="53" spans="2:12" ht="12.75">
      <c r="B53" s="10" t="s">
        <v>95</v>
      </c>
      <c r="C53" s="10" t="s">
        <v>8</v>
      </c>
      <c r="D53" s="22">
        <v>73</v>
      </c>
      <c r="E53" s="22" t="s">
        <v>496</v>
      </c>
      <c r="F53" s="22">
        <v>79</v>
      </c>
      <c r="G53" s="22" t="s">
        <v>385</v>
      </c>
      <c r="H53" s="88">
        <v>80</v>
      </c>
      <c r="I53" s="11">
        <v>236</v>
      </c>
      <c r="J53" s="11">
        <v>323</v>
      </c>
      <c r="K53" s="11">
        <v>232</v>
      </c>
      <c r="L53" s="11">
        <v>293</v>
      </c>
    </row>
    <row r="54" spans="2:12" ht="12.75">
      <c r="B54" s="10" t="s">
        <v>96</v>
      </c>
      <c r="C54" s="10" t="s">
        <v>9</v>
      </c>
      <c r="D54" s="22">
        <v>88</v>
      </c>
      <c r="E54" s="22" t="s">
        <v>497</v>
      </c>
      <c r="F54" s="22">
        <v>91</v>
      </c>
      <c r="G54" s="22" t="s">
        <v>485</v>
      </c>
      <c r="H54" s="88">
        <v>80</v>
      </c>
      <c r="I54" s="11">
        <v>281</v>
      </c>
      <c r="J54" s="11">
        <v>318</v>
      </c>
      <c r="K54" s="11">
        <v>284</v>
      </c>
      <c r="L54" s="11">
        <v>313</v>
      </c>
    </row>
    <row r="55" spans="2:12" ht="12.75">
      <c r="B55" s="10" t="s">
        <v>97</v>
      </c>
      <c r="C55" s="10" t="s">
        <v>97</v>
      </c>
      <c r="D55" s="22">
        <v>89</v>
      </c>
      <c r="E55" s="22" t="s">
        <v>460</v>
      </c>
      <c r="F55" s="22">
        <v>90</v>
      </c>
      <c r="G55" s="22" t="s">
        <v>354</v>
      </c>
      <c r="H55" s="88">
        <v>80</v>
      </c>
      <c r="I55" s="11">
        <v>449</v>
      </c>
      <c r="J55" s="11">
        <v>504</v>
      </c>
      <c r="K55" s="11">
        <v>492</v>
      </c>
      <c r="L55" s="11">
        <v>549</v>
      </c>
    </row>
    <row r="56" spans="2:12" ht="12.75">
      <c r="B56" s="10" t="s">
        <v>98</v>
      </c>
      <c r="C56" s="10" t="s">
        <v>10</v>
      </c>
      <c r="D56" s="22">
        <v>91</v>
      </c>
      <c r="E56" s="22" t="s">
        <v>461</v>
      </c>
      <c r="F56" s="22">
        <v>95</v>
      </c>
      <c r="G56" s="22" t="s">
        <v>486</v>
      </c>
      <c r="H56" s="88">
        <v>80</v>
      </c>
      <c r="I56" s="11">
        <v>146</v>
      </c>
      <c r="J56" s="11">
        <v>160</v>
      </c>
      <c r="K56" s="11">
        <v>195</v>
      </c>
      <c r="L56" s="11">
        <v>206</v>
      </c>
    </row>
    <row r="57" spans="2:12" ht="12.75">
      <c r="B57" s="10" t="s">
        <v>99</v>
      </c>
      <c r="C57" s="10" t="s">
        <v>11</v>
      </c>
      <c r="D57" s="22">
        <v>84</v>
      </c>
      <c r="E57" s="22" t="s">
        <v>462</v>
      </c>
      <c r="F57" s="22">
        <v>92</v>
      </c>
      <c r="G57" s="22" t="s">
        <v>487</v>
      </c>
      <c r="H57" s="88">
        <v>80</v>
      </c>
      <c r="I57" s="11">
        <v>179</v>
      </c>
      <c r="J57" s="11">
        <v>212</v>
      </c>
      <c r="K57" s="11">
        <v>233</v>
      </c>
      <c r="L57" s="11">
        <v>254</v>
      </c>
    </row>
    <row r="58" spans="2:12" ht="12.75">
      <c r="B58" s="10" t="s">
        <v>100</v>
      </c>
      <c r="C58" s="10" t="s">
        <v>100</v>
      </c>
      <c r="D58" s="22">
        <v>64</v>
      </c>
      <c r="E58" s="22" t="s">
        <v>463</v>
      </c>
      <c r="F58" s="22">
        <v>79</v>
      </c>
      <c r="G58" s="22" t="s">
        <v>488</v>
      </c>
      <c r="H58" s="88">
        <v>80</v>
      </c>
      <c r="I58" s="11">
        <v>7</v>
      </c>
      <c r="J58" s="11">
        <v>11</v>
      </c>
      <c r="K58" s="11">
        <v>15</v>
      </c>
      <c r="L58" s="11">
        <v>19</v>
      </c>
    </row>
    <row r="59" spans="2:12" ht="12.75">
      <c r="B59" s="10" t="s">
        <v>101</v>
      </c>
      <c r="C59" s="10" t="s">
        <v>12</v>
      </c>
      <c r="D59" s="22">
        <v>83</v>
      </c>
      <c r="E59" s="22" t="s">
        <v>456</v>
      </c>
      <c r="F59" s="22">
        <v>88</v>
      </c>
      <c r="G59" s="22" t="s">
        <v>448</v>
      </c>
      <c r="H59" s="88">
        <v>80</v>
      </c>
      <c r="I59" s="11">
        <v>235</v>
      </c>
      <c r="J59" s="11">
        <v>283</v>
      </c>
      <c r="K59" s="11">
        <v>286</v>
      </c>
      <c r="L59" s="11">
        <v>324</v>
      </c>
    </row>
    <row r="60" spans="2:12" ht="12.75">
      <c r="B60" s="10" t="s">
        <v>123</v>
      </c>
      <c r="C60" s="10" t="s">
        <v>13</v>
      </c>
      <c r="D60" s="22">
        <v>76</v>
      </c>
      <c r="E60" s="22" t="s">
        <v>464</v>
      </c>
      <c r="F60" s="22">
        <v>82</v>
      </c>
      <c r="G60" s="22" t="s">
        <v>489</v>
      </c>
      <c r="H60" s="88">
        <v>80</v>
      </c>
      <c r="I60" s="11">
        <v>26</v>
      </c>
      <c r="J60" s="11">
        <v>34</v>
      </c>
      <c r="K60" s="11">
        <v>36</v>
      </c>
      <c r="L60" s="11">
        <v>44</v>
      </c>
    </row>
    <row r="61" spans="2:12" ht="12.75">
      <c r="B61" s="10" t="s">
        <v>102</v>
      </c>
      <c r="C61" s="10" t="s">
        <v>14</v>
      </c>
      <c r="D61" s="22">
        <v>79</v>
      </c>
      <c r="E61" s="22" t="s">
        <v>465</v>
      </c>
      <c r="F61" s="22">
        <v>87</v>
      </c>
      <c r="G61" s="22" t="s">
        <v>490</v>
      </c>
      <c r="H61" s="88">
        <v>80</v>
      </c>
      <c r="I61" s="11">
        <v>22</v>
      </c>
      <c r="J61" s="11">
        <v>28</v>
      </c>
      <c r="K61" s="11">
        <v>34</v>
      </c>
      <c r="L61" s="11">
        <v>39</v>
      </c>
    </row>
    <row r="62" spans="2:12" ht="12.75">
      <c r="B62" s="10" t="s">
        <v>103</v>
      </c>
      <c r="C62" s="10" t="s">
        <v>15</v>
      </c>
      <c r="D62" s="22">
        <v>13</v>
      </c>
      <c r="E62" s="94" t="s">
        <v>498</v>
      </c>
      <c r="F62" s="22">
        <v>33</v>
      </c>
      <c r="G62" s="22" t="s">
        <v>491</v>
      </c>
      <c r="H62" s="88">
        <v>80</v>
      </c>
      <c r="I62" s="11">
        <v>5</v>
      </c>
      <c r="J62" s="11">
        <v>38</v>
      </c>
      <c r="K62" s="11">
        <v>25</v>
      </c>
      <c r="L62" s="11">
        <v>75</v>
      </c>
    </row>
    <row r="63" spans="2:12" ht="12.75">
      <c r="B63" s="10" t="s">
        <v>104</v>
      </c>
      <c r="C63" s="10" t="s">
        <v>104</v>
      </c>
      <c r="D63" s="22">
        <v>48</v>
      </c>
      <c r="E63" s="22" t="s">
        <v>366</v>
      </c>
      <c r="F63" s="22">
        <v>12</v>
      </c>
      <c r="G63" s="94" t="s">
        <v>499</v>
      </c>
      <c r="H63" s="88">
        <v>80</v>
      </c>
      <c r="I63" s="11">
        <v>13</v>
      </c>
      <c r="J63" s="11">
        <v>27</v>
      </c>
      <c r="K63" s="11">
        <v>2</v>
      </c>
      <c r="L63" s="11">
        <v>17</v>
      </c>
    </row>
    <row r="64" spans="2:12" ht="12.75">
      <c r="B64" s="10" t="s">
        <v>105</v>
      </c>
      <c r="C64" s="10" t="s">
        <v>105</v>
      </c>
      <c r="D64" s="22">
        <v>37</v>
      </c>
      <c r="E64" s="22" t="s">
        <v>466</v>
      </c>
      <c r="F64" s="22">
        <v>50</v>
      </c>
      <c r="G64" s="22" t="s">
        <v>492</v>
      </c>
      <c r="H64" s="88">
        <v>80</v>
      </c>
      <c r="I64" s="11">
        <v>10</v>
      </c>
      <c r="J64" s="11">
        <v>27</v>
      </c>
      <c r="K64" s="11">
        <v>15</v>
      </c>
      <c r="L64" s="11">
        <v>30</v>
      </c>
    </row>
    <row r="65" spans="2:12" ht="12.75">
      <c r="B65" s="10" t="s">
        <v>106</v>
      </c>
      <c r="C65" s="10" t="s">
        <v>106</v>
      </c>
      <c r="D65" s="22">
        <v>66</v>
      </c>
      <c r="E65" s="22" t="s">
        <v>467</v>
      </c>
      <c r="F65" s="22">
        <v>86</v>
      </c>
      <c r="G65" s="22" t="s">
        <v>493</v>
      </c>
      <c r="H65" s="88">
        <v>80</v>
      </c>
      <c r="I65" s="11">
        <v>33</v>
      </c>
      <c r="J65" s="11">
        <v>50</v>
      </c>
      <c r="K65" s="11">
        <v>31</v>
      </c>
      <c r="L65" s="11">
        <v>36</v>
      </c>
    </row>
    <row r="66" spans="2:12" ht="12.75">
      <c r="B66" s="10" t="s">
        <v>124</v>
      </c>
      <c r="C66" s="10" t="s">
        <v>16</v>
      </c>
      <c r="D66" s="22">
        <v>80</v>
      </c>
      <c r="E66" s="22" t="s">
        <v>468</v>
      </c>
      <c r="F66" s="22" t="s">
        <v>128</v>
      </c>
      <c r="G66" s="22" t="s">
        <v>128</v>
      </c>
      <c r="H66" s="88">
        <v>80</v>
      </c>
      <c r="I66" s="11">
        <v>158</v>
      </c>
      <c r="J66" s="11">
        <v>198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86</v>
      </c>
      <c r="E67" s="22" t="s">
        <v>458</v>
      </c>
      <c r="F67" s="22" t="s">
        <v>128</v>
      </c>
      <c r="G67" s="22" t="s">
        <v>128</v>
      </c>
      <c r="H67" s="88">
        <v>80</v>
      </c>
      <c r="I67" s="11">
        <v>242</v>
      </c>
      <c r="J67" s="11">
        <v>281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86.58811732263725</v>
      </c>
      <c r="E68" s="22" t="s">
        <v>469</v>
      </c>
      <c r="F68" s="22">
        <v>88.61890973183935</v>
      </c>
      <c r="G68" s="22" t="s">
        <v>494</v>
      </c>
      <c r="H68" s="88">
        <v>80</v>
      </c>
      <c r="I68" s="11">
        <v>6908</v>
      </c>
      <c r="J68" s="11">
        <v>7978</v>
      </c>
      <c r="K68" s="11">
        <v>7039</v>
      </c>
      <c r="L68" s="11">
        <v>7943</v>
      </c>
    </row>
    <row r="69" spans="2:9" ht="12.75">
      <c r="B69" s="23" t="s">
        <v>134</v>
      </c>
      <c r="I69" s="24"/>
    </row>
    <row r="70" ht="12.75">
      <c r="B70" s="23" t="s">
        <v>136</v>
      </c>
    </row>
    <row r="71" ht="12.75">
      <c r="B71" s="89" t="s">
        <v>337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9">
    <mergeCell ref="B1:N1"/>
    <mergeCell ref="B34:B35"/>
    <mergeCell ref="C34:C35"/>
    <mergeCell ref="H34:H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5" ht="12.75">
      <c r="B1" s="12" t="s">
        <v>147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3" ht="12.75">
      <c r="B2" s="165" t="s">
        <v>751</v>
      </c>
      <c r="C2" s="165"/>
    </row>
    <row r="3" ht="12.75" customHeight="1">
      <c r="P3" s="85"/>
    </row>
    <row r="4" ht="12.75">
      <c r="P4" s="85"/>
    </row>
    <row r="5" ht="12.75">
      <c r="P5" s="85"/>
    </row>
    <row r="6" ht="12.75">
      <c r="P6" s="85"/>
    </row>
    <row r="7" ht="12.75">
      <c r="P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6" ht="25.5" customHeight="1">
      <c r="B34" s="185">
        <v>2008</v>
      </c>
      <c r="C34" s="186"/>
      <c r="D34" s="187" t="s">
        <v>138</v>
      </c>
      <c r="E34" s="169"/>
      <c r="F34" s="170"/>
      <c r="G34" s="98"/>
      <c r="H34" s="99"/>
      <c r="I34" s="181" t="s">
        <v>148</v>
      </c>
      <c r="J34" s="182"/>
      <c r="K34" s="163" t="s">
        <v>137</v>
      </c>
      <c r="L34" s="163"/>
      <c r="M34" s="163" t="s">
        <v>396</v>
      </c>
      <c r="N34" s="163"/>
      <c r="O34" s="163" t="s">
        <v>397</v>
      </c>
      <c r="P34" s="164"/>
    </row>
    <row r="35" spans="2:16" ht="63.75">
      <c r="B35" s="115" t="s">
        <v>130</v>
      </c>
      <c r="C35" s="116" t="s">
        <v>127</v>
      </c>
      <c r="D35" s="30" t="s">
        <v>107</v>
      </c>
      <c r="E35" s="30" t="s">
        <v>502</v>
      </c>
      <c r="F35" s="30" t="s">
        <v>501</v>
      </c>
      <c r="G35" s="100" t="s">
        <v>108</v>
      </c>
      <c r="H35" s="101" t="s">
        <v>109</v>
      </c>
      <c r="I35" s="183"/>
      <c r="J35" s="184"/>
      <c r="K35" s="19" t="s">
        <v>132</v>
      </c>
      <c r="L35" s="19" t="s">
        <v>133</v>
      </c>
      <c r="M35" s="19" t="s">
        <v>132</v>
      </c>
      <c r="N35" s="19" t="s">
        <v>133</v>
      </c>
      <c r="O35" s="19" t="s">
        <v>132</v>
      </c>
      <c r="P35" s="20" t="s">
        <v>133</v>
      </c>
    </row>
    <row r="36" spans="2:16" ht="12.75">
      <c r="B36" s="10" t="s">
        <v>110</v>
      </c>
      <c r="C36" s="10" t="s">
        <v>82</v>
      </c>
      <c r="D36" s="22">
        <v>29.06764168190128</v>
      </c>
      <c r="E36" s="22">
        <f>D36+G36</f>
        <v>63.61974405850091</v>
      </c>
      <c r="F36" s="22">
        <f>D36+G36+H36</f>
        <v>81.17001828153565</v>
      </c>
      <c r="G36" s="102">
        <v>34.552102376599635</v>
      </c>
      <c r="H36" s="117">
        <v>17.550274223034734</v>
      </c>
      <c r="I36" s="179">
        <v>80</v>
      </c>
      <c r="J36" s="180"/>
      <c r="K36" s="11">
        <v>159</v>
      </c>
      <c r="L36" s="11">
        <v>547</v>
      </c>
      <c r="M36" s="11">
        <v>189</v>
      </c>
      <c r="N36" s="11">
        <v>547</v>
      </c>
      <c r="O36" s="11">
        <v>96</v>
      </c>
      <c r="P36" s="11">
        <v>547</v>
      </c>
    </row>
    <row r="37" spans="2:16" ht="12.75">
      <c r="B37" s="10" t="s">
        <v>111</v>
      </c>
      <c r="C37" s="10" t="s">
        <v>83</v>
      </c>
      <c r="D37" s="22">
        <v>55.55555555555556</v>
      </c>
      <c r="E37" s="22">
        <f aca="true" t="shared" si="0" ref="E37:E65">D37+G37</f>
        <v>86.66666666666667</v>
      </c>
      <c r="F37" s="22">
        <f aca="true" t="shared" si="1" ref="F37:F65">D37+G37+H37</f>
        <v>93.33333333333334</v>
      </c>
      <c r="G37" s="106">
        <v>31.11111111111111</v>
      </c>
      <c r="H37" s="118">
        <v>6.666666666666667</v>
      </c>
      <c r="I37" s="177">
        <v>80</v>
      </c>
      <c r="J37" s="178"/>
      <c r="K37" s="11">
        <v>25</v>
      </c>
      <c r="L37" s="11">
        <v>45</v>
      </c>
      <c r="M37" s="11">
        <v>14</v>
      </c>
      <c r="N37" s="11">
        <v>45</v>
      </c>
      <c r="O37" s="11">
        <v>3</v>
      </c>
      <c r="P37" s="11">
        <v>45</v>
      </c>
    </row>
    <row r="38" spans="2:16" ht="12.75">
      <c r="B38" s="10" t="s">
        <v>84</v>
      </c>
      <c r="C38" s="10" t="s">
        <v>84</v>
      </c>
      <c r="D38" s="22">
        <v>27.882599580712785</v>
      </c>
      <c r="E38" s="22">
        <f t="shared" si="0"/>
        <v>78.19706498951783</v>
      </c>
      <c r="F38" s="22">
        <f t="shared" si="1"/>
        <v>88.05031446540882</v>
      </c>
      <c r="G38" s="106">
        <v>50.314465408805034</v>
      </c>
      <c r="H38" s="118">
        <v>9.853249475890985</v>
      </c>
      <c r="I38" s="177">
        <v>80</v>
      </c>
      <c r="J38" s="178"/>
      <c r="K38" s="11">
        <v>133</v>
      </c>
      <c r="L38" s="11">
        <v>477</v>
      </c>
      <c r="M38" s="11">
        <v>240</v>
      </c>
      <c r="N38" s="11">
        <v>477</v>
      </c>
      <c r="O38" s="11">
        <v>47</v>
      </c>
      <c r="P38" s="11">
        <v>477</v>
      </c>
    </row>
    <row r="39" spans="2:16" ht="12.75">
      <c r="B39" s="10" t="s">
        <v>112</v>
      </c>
      <c r="C39" s="10" t="s">
        <v>85</v>
      </c>
      <c r="D39" s="22">
        <v>36.986301369863014</v>
      </c>
      <c r="E39" s="22">
        <f t="shared" si="0"/>
        <v>76.25570776255708</v>
      </c>
      <c r="F39" s="22">
        <f t="shared" si="1"/>
        <v>84.01826484018265</v>
      </c>
      <c r="G39" s="106">
        <v>39.26940639269406</v>
      </c>
      <c r="H39" s="118">
        <v>7.76255707762557</v>
      </c>
      <c r="I39" s="177">
        <v>80</v>
      </c>
      <c r="J39" s="178"/>
      <c r="K39" s="11">
        <v>81</v>
      </c>
      <c r="L39" s="11">
        <v>219</v>
      </c>
      <c r="M39" s="11">
        <v>86</v>
      </c>
      <c r="N39" s="11">
        <v>219</v>
      </c>
      <c r="O39" s="11">
        <v>17</v>
      </c>
      <c r="P39" s="11">
        <v>219</v>
      </c>
    </row>
    <row r="40" spans="2:16" ht="12.75">
      <c r="B40" s="10" t="s">
        <v>113</v>
      </c>
      <c r="C40" s="10" t="s">
        <v>86</v>
      </c>
      <c r="D40" s="22">
        <v>56.92695214105793</v>
      </c>
      <c r="E40" s="22">
        <f t="shared" si="0"/>
        <v>88.41309823677581</v>
      </c>
      <c r="F40" s="22">
        <f t="shared" si="1"/>
        <v>92.94710327455918</v>
      </c>
      <c r="G40" s="106">
        <v>31.48614609571788</v>
      </c>
      <c r="H40" s="118">
        <v>4.534005037783375</v>
      </c>
      <c r="I40" s="177">
        <v>80</v>
      </c>
      <c r="J40" s="178"/>
      <c r="K40" s="11">
        <v>226</v>
      </c>
      <c r="L40" s="11">
        <v>397</v>
      </c>
      <c r="M40" s="11">
        <v>125</v>
      </c>
      <c r="N40" s="11">
        <v>397</v>
      </c>
      <c r="O40" s="11">
        <v>18</v>
      </c>
      <c r="P40" s="11">
        <v>397</v>
      </c>
    </row>
    <row r="41" spans="2:16" ht="12.75">
      <c r="B41" s="10" t="s">
        <v>114</v>
      </c>
      <c r="C41" s="10" t="s">
        <v>1</v>
      </c>
      <c r="D41" s="22">
        <v>55.96330275229357</v>
      </c>
      <c r="E41" s="22">
        <f t="shared" si="0"/>
        <v>85.77981651376146</v>
      </c>
      <c r="F41" s="22">
        <f t="shared" si="1"/>
        <v>89.44954128440367</v>
      </c>
      <c r="G41" s="106">
        <v>29.81651376146789</v>
      </c>
      <c r="H41" s="118">
        <v>3.669724770642202</v>
      </c>
      <c r="I41" s="177">
        <v>80</v>
      </c>
      <c r="J41" s="178"/>
      <c r="K41" s="11">
        <v>122</v>
      </c>
      <c r="L41" s="11">
        <v>218</v>
      </c>
      <c r="M41" s="11">
        <v>65</v>
      </c>
      <c r="N41" s="11">
        <v>218</v>
      </c>
      <c r="O41" s="11">
        <v>8</v>
      </c>
      <c r="P41" s="11">
        <v>218</v>
      </c>
    </row>
    <row r="42" spans="2:16" ht="12.75">
      <c r="B42" s="10" t="s">
        <v>115</v>
      </c>
      <c r="C42" s="10" t="s">
        <v>87</v>
      </c>
      <c r="D42" s="22">
        <v>59.174311926605505</v>
      </c>
      <c r="E42" s="22">
        <f t="shared" si="0"/>
        <v>90.8256880733945</v>
      </c>
      <c r="F42" s="22">
        <f t="shared" si="1"/>
        <v>94.95412844036699</v>
      </c>
      <c r="G42" s="106">
        <v>31.65137614678899</v>
      </c>
      <c r="H42" s="118">
        <v>4.128440366972478</v>
      </c>
      <c r="I42" s="177">
        <v>80</v>
      </c>
      <c r="J42" s="178"/>
      <c r="K42" s="11">
        <v>258</v>
      </c>
      <c r="L42" s="11">
        <v>436</v>
      </c>
      <c r="M42" s="11">
        <v>138</v>
      </c>
      <c r="N42" s="11">
        <v>436</v>
      </c>
      <c r="O42" s="11">
        <v>18</v>
      </c>
      <c r="P42" s="11">
        <v>436</v>
      </c>
    </row>
    <row r="43" spans="2:16" ht="12.75">
      <c r="B43" s="10" t="s">
        <v>116</v>
      </c>
      <c r="C43" s="10" t="s">
        <v>88</v>
      </c>
      <c r="D43" s="22">
        <v>35</v>
      </c>
      <c r="E43" s="22">
        <f t="shared" si="0"/>
        <v>79.8</v>
      </c>
      <c r="F43" s="22">
        <f t="shared" si="1"/>
        <v>92.39999999999999</v>
      </c>
      <c r="G43" s="106">
        <v>44.8</v>
      </c>
      <c r="H43" s="118">
        <v>12.6</v>
      </c>
      <c r="I43" s="177">
        <v>80</v>
      </c>
      <c r="J43" s="178"/>
      <c r="K43" s="11">
        <v>175</v>
      </c>
      <c r="L43" s="11">
        <v>500</v>
      </c>
      <c r="M43" s="11">
        <v>224</v>
      </c>
      <c r="N43" s="11">
        <v>500</v>
      </c>
      <c r="O43" s="11">
        <v>63</v>
      </c>
      <c r="P43" s="11">
        <v>500</v>
      </c>
    </row>
    <row r="44" spans="2:16" ht="12.75">
      <c r="B44" s="10" t="s">
        <v>117</v>
      </c>
      <c r="C44" s="10" t="s">
        <v>89</v>
      </c>
      <c r="D44" s="22">
        <v>29.721362229102166</v>
      </c>
      <c r="E44" s="22">
        <f t="shared" si="0"/>
        <v>87.30650154798761</v>
      </c>
      <c r="F44" s="22">
        <f t="shared" si="1"/>
        <v>96.59442724458204</v>
      </c>
      <c r="G44" s="106">
        <v>57.585139318885446</v>
      </c>
      <c r="H44" s="118">
        <v>9.287925696594428</v>
      </c>
      <c r="I44" s="177">
        <v>80</v>
      </c>
      <c r="J44" s="178"/>
      <c r="K44" s="11">
        <v>96</v>
      </c>
      <c r="L44" s="11">
        <v>323</v>
      </c>
      <c r="M44" s="11">
        <v>186</v>
      </c>
      <c r="N44" s="11">
        <v>323</v>
      </c>
      <c r="O44" s="11">
        <v>30</v>
      </c>
      <c r="P44" s="11">
        <v>323</v>
      </c>
    </row>
    <row r="45" spans="2:16" ht="12.75">
      <c r="B45" s="10" t="s">
        <v>118</v>
      </c>
      <c r="C45" s="10" t="s">
        <v>90</v>
      </c>
      <c r="D45" s="22">
        <v>57.1917808219178</v>
      </c>
      <c r="E45" s="22">
        <f t="shared" si="0"/>
        <v>92.80821917808218</v>
      </c>
      <c r="F45" s="22">
        <f t="shared" si="1"/>
        <v>96.91780821917807</v>
      </c>
      <c r="G45" s="106">
        <v>35.61643835616438</v>
      </c>
      <c r="H45" s="118">
        <v>4.10958904109589</v>
      </c>
      <c r="I45" s="177">
        <v>80</v>
      </c>
      <c r="J45" s="178"/>
      <c r="K45" s="11">
        <v>334</v>
      </c>
      <c r="L45" s="11">
        <v>584</v>
      </c>
      <c r="M45" s="11">
        <v>208</v>
      </c>
      <c r="N45" s="11">
        <v>584</v>
      </c>
      <c r="O45" s="11">
        <v>24</v>
      </c>
      <c r="P45" s="11">
        <v>584</v>
      </c>
    </row>
    <row r="46" spans="2:16" ht="12.75">
      <c r="B46" s="10" t="s">
        <v>91</v>
      </c>
      <c r="C46" s="10" t="s">
        <v>2</v>
      </c>
      <c r="D46" s="22">
        <v>65.51126516464471</v>
      </c>
      <c r="E46" s="22">
        <f t="shared" si="0"/>
        <v>91.85441941074524</v>
      </c>
      <c r="F46" s="22">
        <f t="shared" si="1"/>
        <v>94.97400346620451</v>
      </c>
      <c r="G46" s="106">
        <v>26.343154246100518</v>
      </c>
      <c r="H46" s="118">
        <v>3.119584055459272</v>
      </c>
      <c r="I46" s="177">
        <v>80</v>
      </c>
      <c r="J46" s="178"/>
      <c r="K46" s="11">
        <v>378</v>
      </c>
      <c r="L46" s="11">
        <v>577</v>
      </c>
      <c r="M46" s="11">
        <v>152</v>
      </c>
      <c r="N46" s="11">
        <v>577</v>
      </c>
      <c r="O46" s="11">
        <v>18</v>
      </c>
      <c r="P46" s="11">
        <v>577</v>
      </c>
    </row>
    <row r="47" spans="2:16" ht="12.75">
      <c r="B47" s="10" t="s">
        <v>119</v>
      </c>
      <c r="C47" s="10" t="s">
        <v>3</v>
      </c>
      <c r="D47" s="22">
        <v>31.73076923076923</v>
      </c>
      <c r="E47" s="22">
        <f t="shared" si="0"/>
        <v>74.51923076923076</v>
      </c>
      <c r="F47" s="22">
        <f t="shared" si="1"/>
        <v>87.98076923076923</v>
      </c>
      <c r="G47" s="106">
        <v>42.78846153846153</v>
      </c>
      <c r="H47" s="118">
        <v>13.461538461538462</v>
      </c>
      <c r="I47" s="177">
        <v>80</v>
      </c>
      <c r="J47" s="178"/>
      <c r="K47" s="11">
        <v>66</v>
      </c>
      <c r="L47" s="11">
        <v>208</v>
      </c>
      <c r="M47" s="11">
        <v>89</v>
      </c>
      <c r="N47" s="11">
        <v>208</v>
      </c>
      <c r="O47" s="11">
        <v>28</v>
      </c>
      <c r="P47" s="11">
        <v>208</v>
      </c>
    </row>
    <row r="48" spans="2:16" ht="12.75">
      <c r="B48" s="10" t="s">
        <v>120</v>
      </c>
      <c r="C48" s="10" t="s">
        <v>4</v>
      </c>
      <c r="D48" s="22">
        <v>29.906542056074763</v>
      </c>
      <c r="E48" s="22">
        <f t="shared" si="0"/>
        <v>60.747663551401864</v>
      </c>
      <c r="F48" s="22">
        <f t="shared" si="1"/>
        <v>76.16822429906541</v>
      </c>
      <c r="G48" s="106">
        <v>30.8411214953271</v>
      </c>
      <c r="H48" s="118">
        <v>15.42056074766355</v>
      </c>
      <c r="I48" s="177">
        <v>80</v>
      </c>
      <c r="J48" s="178"/>
      <c r="K48" s="11">
        <v>64</v>
      </c>
      <c r="L48" s="11">
        <v>214</v>
      </c>
      <c r="M48" s="11">
        <v>66</v>
      </c>
      <c r="N48" s="11">
        <v>214</v>
      </c>
      <c r="O48" s="11">
        <v>33</v>
      </c>
      <c r="P48" s="11">
        <v>214</v>
      </c>
    </row>
    <row r="49" spans="2:16" ht="12.75">
      <c r="B49" s="10" t="s">
        <v>121</v>
      </c>
      <c r="C49" s="10" t="s">
        <v>5</v>
      </c>
      <c r="D49" s="22">
        <v>40</v>
      </c>
      <c r="E49" s="22">
        <f t="shared" si="0"/>
        <v>75</v>
      </c>
      <c r="F49" s="22">
        <f t="shared" si="1"/>
        <v>88.75</v>
      </c>
      <c r="G49" s="106">
        <v>35</v>
      </c>
      <c r="H49" s="118">
        <v>13.75</v>
      </c>
      <c r="I49" s="177">
        <v>80</v>
      </c>
      <c r="J49" s="178"/>
      <c r="K49" s="11">
        <v>32</v>
      </c>
      <c r="L49" s="11">
        <v>80</v>
      </c>
      <c r="M49" s="11">
        <v>28</v>
      </c>
      <c r="N49" s="11">
        <v>80</v>
      </c>
      <c r="O49" s="11">
        <v>11</v>
      </c>
      <c r="P49" s="11">
        <v>80</v>
      </c>
    </row>
    <row r="50" spans="2:16" ht="12.75">
      <c r="B50" s="10" t="s">
        <v>122</v>
      </c>
      <c r="C50" s="10" t="s">
        <v>92</v>
      </c>
      <c r="D50" s="22">
        <v>24.242424242424242</v>
      </c>
      <c r="E50" s="22">
        <f t="shared" si="0"/>
        <v>70.07575757575756</v>
      </c>
      <c r="F50" s="22">
        <f t="shared" si="1"/>
        <v>89.39393939393938</v>
      </c>
      <c r="G50" s="106">
        <v>45.83333333333333</v>
      </c>
      <c r="H50" s="118">
        <v>19.318181818181817</v>
      </c>
      <c r="I50" s="177">
        <v>80</v>
      </c>
      <c r="J50" s="178"/>
      <c r="K50" s="11">
        <v>64</v>
      </c>
      <c r="L50" s="11">
        <v>264</v>
      </c>
      <c r="M50" s="11">
        <v>121</v>
      </c>
      <c r="N50" s="11">
        <v>264</v>
      </c>
      <c r="O50" s="11">
        <v>51</v>
      </c>
      <c r="P50" s="11">
        <v>264</v>
      </c>
    </row>
    <row r="51" spans="2:16" ht="12.75">
      <c r="B51" s="10" t="s">
        <v>93</v>
      </c>
      <c r="C51" s="10" t="s">
        <v>6</v>
      </c>
      <c r="D51" s="22">
        <v>16.79790026246719</v>
      </c>
      <c r="E51" s="22">
        <f t="shared" si="0"/>
        <v>54.85564304461943</v>
      </c>
      <c r="F51" s="22">
        <f t="shared" si="1"/>
        <v>82.41469816272966</v>
      </c>
      <c r="G51" s="106">
        <v>38.05774278215223</v>
      </c>
      <c r="H51" s="118">
        <v>27.559055118110237</v>
      </c>
      <c r="I51" s="177">
        <v>80</v>
      </c>
      <c r="J51" s="178"/>
      <c r="K51" s="11">
        <v>64</v>
      </c>
      <c r="L51" s="11">
        <v>381</v>
      </c>
      <c r="M51" s="11">
        <v>145</v>
      </c>
      <c r="N51" s="11">
        <v>381</v>
      </c>
      <c r="O51" s="11">
        <v>105</v>
      </c>
      <c r="P51" s="11">
        <v>381</v>
      </c>
    </row>
    <row r="52" spans="2:16" ht="12.75">
      <c r="B52" s="10" t="s">
        <v>94</v>
      </c>
      <c r="C52" s="10" t="s">
        <v>7</v>
      </c>
      <c r="D52" s="22">
        <v>38.32116788321168</v>
      </c>
      <c r="E52" s="22">
        <f t="shared" si="0"/>
        <v>80.65693430656934</v>
      </c>
      <c r="F52" s="22">
        <f t="shared" si="1"/>
        <v>86.13138686131387</v>
      </c>
      <c r="G52" s="106">
        <v>42.33576642335766</v>
      </c>
      <c r="H52" s="118">
        <v>5.474452554744526</v>
      </c>
      <c r="I52" s="177">
        <v>80</v>
      </c>
      <c r="J52" s="178"/>
      <c r="K52" s="11">
        <v>105</v>
      </c>
      <c r="L52" s="11">
        <v>274</v>
      </c>
      <c r="M52" s="11">
        <v>116</v>
      </c>
      <c r="N52" s="11">
        <v>274</v>
      </c>
      <c r="O52" s="11">
        <v>15</v>
      </c>
      <c r="P52" s="11">
        <v>274</v>
      </c>
    </row>
    <row r="53" spans="2:16" ht="12.75">
      <c r="B53" s="10" t="s">
        <v>95</v>
      </c>
      <c r="C53" s="10" t="s">
        <v>8</v>
      </c>
      <c r="D53" s="22">
        <v>25.597269624573375</v>
      </c>
      <c r="E53" s="22">
        <f t="shared" si="0"/>
        <v>69.96587030716724</v>
      </c>
      <c r="F53" s="22">
        <f t="shared" si="1"/>
        <v>79.18088737201366</v>
      </c>
      <c r="G53" s="106">
        <v>44.36860068259386</v>
      </c>
      <c r="H53" s="118">
        <v>9.215017064846416</v>
      </c>
      <c r="I53" s="177">
        <v>80</v>
      </c>
      <c r="J53" s="178"/>
      <c r="K53" s="11">
        <v>75</v>
      </c>
      <c r="L53" s="11">
        <v>293</v>
      </c>
      <c r="M53" s="11">
        <v>130</v>
      </c>
      <c r="N53" s="11">
        <v>293</v>
      </c>
      <c r="O53" s="11">
        <v>27</v>
      </c>
      <c r="P53" s="11">
        <v>293</v>
      </c>
    </row>
    <row r="54" spans="2:16" ht="12.75">
      <c r="B54" s="10" t="s">
        <v>96</v>
      </c>
      <c r="C54" s="10" t="s">
        <v>9</v>
      </c>
      <c r="D54" s="22">
        <v>41.853035143769965</v>
      </c>
      <c r="E54" s="22">
        <f t="shared" si="0"/>
        <v>87.8594249201278</v>
      </c>
      <c r="F54" s="22">
        <f t="shared" si="1"/>
        <v>90.73482428115015</v>
      </c>
      <c r="G54" s="106">
        <v>46.00638977635783</v>
      </c>
      <c r="H54" s="118">
        <v>2.8753993610223643</v>
      </c>
      <c r="I54" s="177">
        <v>80</v>
      </c>
      <c r="J54" s="178"/>
      <c r="K54" s="11">
        <v>131</v>
      </c>
      <c r="L54" s="11">
        <v>313</v>
      </c>
      <c r="M54" s="11">
        <v>144</v>
      </c>
      <c r="N54" s="11">
        <v>313</v>
      </c>
      <c r="O54" s="11">
        <v>9</v>
      </c>
      <c r="P54" s="11">
        <v>313</v>
      </c>
    </row>
    <row r="55" spans="2:16" ht="12.75">
      <c r="B55" s="10" t="s">
        <v>97</v>
      </c>
      <c r="C55" s="10" t="s">
        <v>97</v>
      </c>
      <c r="D55" s="22">
        <v>52.82331511839708</v>
      </c>
      <c r="E55" s="22">
        <f t="shared" si="0"/>
        <v>84.51730418943534</v>
      </c>
      <c r="F55" s="22">
        <f t="shared" si="1"/>
        <v>89.61748633879782</v>
      </c>
      <c r="G55" s="106">
        <v>31.693989071038253</v>
      </c>
      <c r="H55" s="118">
        <v>5.100182149362477</v>
      </c>
      <c r="I55" s="177">
        <v>80</v>
      </c>
      <c r="J55" s="178"/>
      <c r="K55" s="11">
        <v>290</v>
      </c>
      <c r="L55" s="11">
        <v>549</v>
      </c>
      <c r="M55" s="11">
        <v>174</v>
      </c>
      <c r="N55" s="11">
        <v>549</v>
      </c>
      <c r="O55" s="11">
        <v>28</v>
      </c>
      <c r="P55" s="11">
        <v>549</v>
      </c>
    </row>
    <row r="56" spans="2:16" ht="12.75">
      <c r="B56" s="10" t="s">
        <v>98</v>
      </c>
      <c r="C56" s="10" t="s">
        <v>10</v>
      </c>
      <c r="D56" s="22">
        <v>48.54368932038835</v>
      </c>
      <c r="E56" s="22">
        <f t="shared" si="0"/>
        <v>91.74757281553397</v>
      </c>
      <c r="F56" s="22">
        <f t="shared" si="1"/>
        <v>94.66019417475727</v>
      </c>
      <c r="G56" s="106">
        <v>43.203883495145625</v>
      </c>
      <c r="H56" s="118">
        <v>2.912621359223301</v>
      </c>
      <c r="I56" s="177">
        <v>80</v>
      </c>
      <c r="J56" s="178"/>
      <c r="K56" s="11">
        <v>100</v>
      </c>
      <c r="L56" s="11">
        <v>206</v>
      </c>
      <c r="M56" s="11">
        <v>89</v>
      </c>
      <c r="N56" s="11">
        <v>206</v>
      </c>
      <c r="O56" s="11">
        <v>6</v>
      </c>
      <c r="P56" s="11">
        <v>206</v>
      </c>
    </row>
    <row r="57" spans="2:16" ht="12.75">
      <c r="B57" s="10" t="s">
        <v>99</v>
      </c>
      <c r="C57" s="10" t="s">
        <v>11</v>
      </c>
      <c r="D57" s="22">
        <v>36.22047244094488</v>
      </c>
      <c r="E57" s="22">
        <f t="shared" si="0"/>
        <v>83.07086614173228</v>
      </c>
      <c r="F57" s="22">
        <f t="shared" si="1"/>
        <v>91.73228346456693</v>
      </c>
      <c r="G57" s="106">
        <v>46.8503937007874</v>
      </c>
      <c r="H57" s="118">
        <v>8.661417322834646</v>
      </c>
      <c r="I57" s="177">
        <v>80</v>
      </c>
      <c r="J57" s="178"/>
      <c r="K57" s="11">
        <v>92</v>
      </c>
      <c r="L57" s="11">
        <v>254</v>
      </c>
      <c r="M57" s="11">
        <v>119</v>
      </c>
      <c r="N57" s="11">
        <v>254</v>
      </c>
      <c r="O57" s="11">
        <v>22</v>
      </c>
      <c r="P57" s="11">
        <v>254</v>
      </c>
    </row>
    <row r="58" spans="2:16" ht="12.75">
      <c r="B58" s="10" t="s">
        <v>100</v>
      </c>
      <c r="C58" s="10" t="s">
        <v>100</v>
      </c>
      <c r="D58" s="22">
        <v>10.526315789473683</v>
      </c>
      <c r="E58" s="22">
        <f t="shared" si="0"/>
        <v>63.1578947368421</v>
      </c>
      <c r="F58" s="22">
        <f t="shared" si="1"/>
        <v>78.94736842105263</v>
      </c>
      <c r="G58" s="106">
        <v>52.63157894736842</v>
      </c>
      <c r="H58" s="118">
        <v>15.789473684210526</v>
      </c>
      <c r="I58" s="177">
        <v>80</v>
      </c>
      <c r="J58" s="178"/>
      <c r="K58" s="11">
        <v>2</v>
      </c>
      <c r="L58" s="11">
        <v>19</v>
      </c>
      <c r="M58" s="11">
        <v>10</v>
      </c>
      <c r="N58" s="11">
        <v>19</v>
      </c>
      <c r="O58" s="11">
        <v>3</v>
      </c>
      <c r="P58" s="11">
        <v>19</v>
      </c>
    </row>
    <row r="59" spans="2:16" ht="12.75">
      <c r="B59" s="10" t="s">
        <v>101</v>
      </c>
      <c r="C59" s="10" t="s">
        <v>12</v>
      </c>
      <c r="D59" s="22">
        <v>45.06172839506173</v>
      </c>
      <c r="E59" s="22">
        <f t="shared" si="0"/>
        <v>79.93827160493828</v>
      </c>
      <c r="F59" s="22">
        <f t="shared" si="1"/>
        <v>88.27160493827161</v>
      </c>
      <c r="G59" s="106">
        <v>34.876543209876544</v>
      </c>
      <c r="H59" s="118">
        <v>8.333333333333332</v>
      </c>
      <c r="I59" s="177">
        <v>80</v>
      </c>
      <c r="J59" s="178"/>
      <c r="K59" s="11">
        <v>146</v>
      </c>
      <c r="L59" s="11">
        <v>324</v>
      </c>
      <c r="M59" s="11">
        <v>113</v>
      </c>
      <c r="N59" s="11">
        <v>324</v>
      </c>
      <c r="O59" s="11">
        <v>27</v>
      </c>
      <c r="P59" s="11">
        <v>324</v>
      </c>
    </row>
    <row r="60" spans="2:16" ht="12.75">
      <c r="B60" s="10" t="s">
        <v>123</v>
      </c>
      <c r="C60" s="10" t="s">
        <v>13</v>
      </c>
      <c r="D60" s="22">
        <v>27.27272727272727</v>
      </c>
      <c r="E60" s="22">
        <f t="shared" si="0"/>
        <v>61.36363636363636</v>
      </c>
      <c r="F60" s="22">
        <f t="shared" si="1"/>
        <v>81.81818181818181</v>
      </c>
      <c r="G60" s="106">
        <v>34.090909090909086</v>
      </c>
      <c r="H60" s="118">
        <v>20.454545454545457</v>
      </c>
      <c r="I60" s="177">
        <v>80</v>
      </c>
      <c r="J60" s="178"/>
      <c r="K60" s="11">
        <v>12</v>
      </c>
      <c r="L60" s="11">
        <v>44</v>
      </c>
      <c r="M60" s="11">
        <v>15</v>
      </c>
      <c r="N60" s="11">
        <v>44</v>
      </c>
      <c r="O60" s="11">
        <v>9</v>
      </c>
      <c r="P60" s="11">
        <v>44</v>
      </c>
    </row>
    <row r="61" spans="2:16" ht="12.75">
      <c r="B61" s="10" t="s">
        <v>102</v>
      </c>
      <c r="C61" s="10" t="s">
        <v>14</v>
      </c>
      <c r="D61" s="22">
        <v>53.84615384615385</v>
      </c>
      <c r="E61" s="22">
        <f t="shared" si="0"/>
        <v>79.48717948717949</v>
      </c>
      <c r="F61" s="22">
        <f t="shared" si="1"/>
        <v>87.17948717948718</v>
      </c>
      <c r="G61" s="106">
        <v>25.64102564102564</v>
      </c>
      <c r="H61" s="118">
        <v>7.6923076923076925</v>
      </c>
      <c r="I61" s="177">
        <v>80</v>
      </c>
      <c r="J61" s="178"/>
      <c r="K61" s="11">
        <v>21</v>
      </c>
      <c r="L61" s="11">
        <v>39</v>
      </c>
      <c r="M61" s="11">
        <v>10</v>
      </c>
      <c r="N61" s="11">
        <v>39</v>
      </c>
      <c r="O61" s="11">
        <v>3</v>
      </c>
      <c r="P61" s="11">
        <v>39</v>
      </c>
    </row>
    <row r="62" spans="2:16" ht="12.75">
      <c r="B62" s="10" t="s">
        <v>103</v>
      </c>
      <c r="C62" s="10" t="s">
        <v>15</v>
      </c>
      <c r="D62" s="22">
        <v>5.333333333333334</v>
      </c>
      <c r="E62" s="22">
        <f t="shared" si="0"/>
        <v>20</v>
      </c>
      <c r="F62" s="22">
        <f t="shared" si="1"/>
        <v>33.333333333333336</v>
      </c>
      <c r="G62" s="106">
        <v>14.666666666666666</v>
      </c>
      <c r="H62" s="118">
        <v>13.333333333333334</v>
      </c>
      <c r="I62" s="177">
        <v>80</v>
      </c>
      <c r="J62" s="178"/>
      <c r="K62" s="11">
        <v>4</v>
      </c>
      <c r="L62" s="11">
        <v>75</v>
      </c>
      <c r="M62" s="11">
        <v>11</v>
      </c>
      <c r="N62" s="11">
        <v>75</v>
      </c>
      <c r="O62" s="11">
        <v>10</v>
      </c>
      <c r="P62" s="11">
        <v>75</v>
      </c>
    </row>
    <row r="63" spans="2:16" ht="12.75">
      <c r="B63" s="10" t="s">
        <v>104</v>
      </c>
      <c r="C63" s="10" t="s">
        <v>104</v>
      </c>
      <c r="D63" s="22">
        <v>5.88235294117647</v>
      </c>
      <c r="E63" s="22">
        <f t="shared" si="0"/>
        <v>11.76470588235294</v>
      </c>
      <c r="F63" s="22">
        <f t="shared" si="1"/>
        <v>11.76470588235294</v>
      </c>
      <c r="G63" s="106">
        <v>5.88235294117647</v>
      </c>
      <c r="H63" s="118">
        <v>0</v>
      </c>
      <c r="I63" s="177">
        <v>80</v>
      </c>
      <c r="J63" s="178"/>
      <c r="K63" s="11">
        <v>1</v>
      </c>
      <c r="L63" s="11">
        <v>17</v>
      </c>
      <c r="M63" s="11">
        <v>1</v>
      </c>
      <c r="N63" s="11">
        <v>17</v>
      </c>
      <c r="O63" s="11">
        <v>0</v>
      </c>
      <c r="P63" s="11">
        <v>17</v>
      </c>
    </row>
    <row r="64" spans="2:16" ht="12.75">
      <c r="B64" s="10" t="s">
        <v>105</v>
      </c>
      <c r="C64" s="10" t="s">
        <v>105</v>
      </c>
      <c r="D64" s="22">
        <v>13.333333333333334</v>
      </c>
      <c r="E64" s="22">
        <f t="shared" si="0"/>
        <v>30</v>
      </c>
      <c r="F64" s="22">
        <f t="shared" si="1"/>
        <v>50</v>
      </c>
      <c r="G64" s="106">
        <v>16.666666666666664</v>
      </c>
      <c r="H64" s="118">
        <v>20</v>
      </c>
      <c r="I64" s="177">
        <v>80</v>
      </c>
      <c r="J64" s="178"/>
      <c r="K64" s="11">
        <v>4</v>
      </c>
      <c r="L64" s="11">
        <v>30</v>
      </c>
      <c r="M64" s="11">
        <v>5</v>
      </c>
      <c r="N64" s="11">
        <v>30</v>
      </c>
      <c r="O64" s="11">
        <v>6</v>
      </c>
      <c r="P64" s="11">
        <v>30</v>
      </c>
    </row>
    <row r="65" spans="2:16" ht="12.75">
      <c r="B65" s="10" t="s">
        <v>106</v>
      </c>
      <c r="C65" s="10" t="s">
        <v>106</v>
      </c>
      <c r="D65" s="22">
        <v>47.22222222222222</v>
      </c>
      <c r="E65" s="22">
        <f t="shared" si="0"/>
        <v>77.77777777777777</v>
      </c>
      <c r="F65" s="22">
        <f t="shared" si="1"/>
        <v>86.1111111111111</v>
      </c>
      <c r="G65" s="106">
        <v>30.555555555555557</v>
      </c>
      <c r="H65" s="118">
        <v>8.333333333333332</v>
      </c>
      <c r="I65" s="177">
        <v>80</v>
      </c>
      <c r="J65" s="178"/>
      <c r="K65" s="11">
        <v>17</v>
      </c>
      <c r="L65" s="11">
        <v>36</v>
      </c>
      <c r="M65" s="11">
        <v>11</v>
      </c>
      <c r="N65" s="11">
        <v>36</v>
      </c>
      <c r="O65" s="11">
        <v>3</v>
      </c>
      <c r="P65" s="11">
        <v>36</v>
      </c>
    </row>
    <row r="66" spans="2:16" ht="12.75">
      <c r="B66" s="10" t="s">
        <v>124</v>
      </c>
      <c r="C66" s="10" t="s">
        <v>16</v>
      </c>
      <c r="D66" s="22"/>
      <c r="E66" s="22"/>
      <c r="F66" s="22"/>
      <c r="G66" s="106"/>
      <c r="H66" s="118"/>
      <c r="I66" s="177">
        <v>80</v>
      </c>
      <c r="J66" s="178"/>
      <c r="K66" s="11" t="s">
        <v>128</v>
      </c>
      <c r="L66" s="11" t="s">
        <v>128</v>
      </c>
      <c r="M66" s="11"/>
      <c r="N66" s="11"/>
      <c r="O66" s="11"/>
      <c r="P66" s="11" t="s">
        <v>128</v>
      </c>
    </row>
    <row r="67" spans="2:16" ht="12.75">
      <c r="B67" s="10" t="s">
        <v>125</v>
      </c>
      <c r="C67" s="10" t="s">
        <v>131</v>
      </c>
      <c r="D67" s="22"/>
      <c r="E67" s="22"/>
      <c r="F67" s="22"/>
      <c r="G67" s="106"/>
      <c r="H67" s="118"/>
      <c r="I67" s="177">
        <v>80</v>
      </c>
      <c r="J67" s="178"/>
      <c r="K67" s="11" t="s">
        <v>128</v>
      </c>
      <c r="L67" s="11" t="s">
        <v>128</v>
      </c>
      <c r="M67" s="11"/>
      <c r="N67" s="11"/>
      <c r="O67" s="11"/>
      <c r="P67" s="11" t="s">
        <v>128</v>
      </c>
    </row>
    <row r="68" spans="2:16" ht="12.75">
      <c r="B68" s="10" t="s">
        <v>126</v>
      </c>
      <c r="C68" s="10" t="s">
        <v>126</v>
      </c>
      <c r="D68" s="22">
        <v>41.25645222208234</v>
      </c>
      <c r="E68" s="22">
        <f>D68+G68</f>
        <v>79.32770993327458</v>
      </c>
      <c r="F68" s="22">
        <f>D68+G68+H68</f>
        <v>88.61890973183935</v>
      </c>
      <c r="G68" s="110">
        <v>38.071257711192246</v>
      </c>
      <c r="H68" s="119">
        <v>9.291199798564774</v>
      </c>
      <c r="I68" s="175">
        <v>80</v>
      </c>
      <c r="J68" s="176"/>
      <c r="K68" s="11">
        <v>3277</v>
      </c>
      <c r="L68" s="11">
        <v>7943</v>
      </c>
      <c r="M68" s="11">
        <v>3024</v>
      </c>
      <c r="N68" s="11">
        <v>7943</v>
      </c>
      <c r="O68" s="11">
        <v>738</v>
      </c>
      <c r="P68" s="11">
        <v>7943</v>
      </c>
    </row>
    <row r="69" ht="12.75">
      <c r="B69" s="23" t="s">
        <v>500</v>
      </c>
    </row>
    <row r="70" ht="12.75">
      <c r="B70" s="23" t="s">
        <v>136</v>
      </c>
    </row>
    <row r="71" ht="12.75">
      <c r="B71" s="89" t="s">
        <v>337</v>
      </c>
    </row>
    <row r="73" spans="2:7" ht="12.75">
      <c r="B73" s="8"/>
      <c r="C73" s="8"/>
      <c r="D73" s="9"/>
      <c r="E73" s="9"/>
      <c r="F73" s="9"/>
      <c r="G73" s="9"/>
    </row>
    <row r="74" spans="2:7" ht="12.75">
      <c r="B74" s="8"/>
      <c r="D74" s="9"/>
      <c r="E74" s="9"/>
      <c r="F74" s="9"/>
      <c r="G74" s="9"/>
    </row>
    <row r="75" spans="2:7" ht="12.75">
      <c r="B75" s="8"/>
      <c r="D75" s="9"/>
      <c r="E75" s="9"/>
      <c r="F75" s="9"/>
      <c r="G75" s="9"/>
    </row>
    <row r="76" spans="2:7" ht="12.75">
      <c r="B76" s="8"/>
      <c r="D76" s="9"/>
      <c r="E76" s="9"/>
      <c r="F76" s="9"/>
      <c r="G76" s="9"/>
    </row>
    <row r="77" spans="2:15" ht="12.75">
      <c r="B77" s="8"/>
      <c r="D77" s="9"/>
      <c r="E77" s="9"/>
      <c r="F77" s="9"/>
      <c r="G77" s="9"/>
      <c r="O77" s="6"/>
    </row>
    <row r="78" spans="2:15" ht="12.75">
      <c r="B78" s="8"/>
      <c r="D78" s="9"/>
      <c r="E78" s="9"/>
      <c r="F78" s="9"/>
      <c r="G78" s="9"/>
      <c r="O78" s="6"/>
    </row>
    <row r="79" spans="2:15" ht="12.75">
      <c r="B79" s="8"/>
      <c r="D79" s="9"/>
      <c r="E79" s="9"/>
      <c r="F79" s="9"/>
      <c r="G79" s="9"/>
      <c r="M79" s="7"/>
      <c r="N79" s="7"/>
      <c r="O79" s="7"/>
    </row>
    <row r="80" spans="2:15" ht="12.75">
      <c r="B80" s="8"/>
      <c r="D80" s="9"/>
      <c r="E80" s="9"/>
      <c r="F80" s="9"/>
      <c r="G80" s="9"/>
      <c r="O80" s="6"/>
    </row>
    <row r="81" spans="2:7" ht="12.75">
      <c r="B81" s="8"/>
      <c r="D81" s="9"/>
      <c r="E81" s="9"/>
      <c r="F81" s="9"/>
      <c r="G81" s="9"/>
    </row>
    <row r="82" spans="2:7" ht="12.75">
      <c r="B82" s="8"/>
      <c r="D82" s="9"/>
      <c r="E82" s="9"/>
      <c r="F82" s="9"/>
      <c r="G82" s="9"/>
    </row>
    <row r="83" spans="2:7" ht="12.75">
      <c r="B83" s="8"/>
      <c r="D83" s="9"/>
      <c r="E83" s="9"/>
      <c r="F83" s="9"/>
      <c r="G83" s="9"/>
    </row>
    <row r="84" spans="2:7" ht="12.75">
      <c r="B84" s="8"/>
      <c r="D84" s="9"/>
      <c r="E84" s="9"/>
      <c r="F84" s="9"/>
      <c r="G84" s="9"/>
    </row>
    <row r="85" spans="2:7" ht="12.75">
      <c r="B85" s="8"/>
      <c r="D85" s="9"/>
      <c r="E85" s="9"/>
      <c r="F85" s="9"/>
      <c r="G85" s="9"/>
    </row>
    <row r="86" spans="2:7" ht="12.75">
      <c r="B86" s="8"/>
      <c r="D86" s="9"/>
      <c r="E86" s="9"/>
      <c r="F86" s="9"/>
      <c r="G86" s="9"/>
    </row>
    <row r="87" spans="2:7" ht="12.75">
      <c r="B87" s="8"/>
      <c r="D87" s="9"/>
      <c r="E87" s="9"/>
      <c r="F87" s="9"/>
      <c r="G87" s="9"/>
    </row>
    <row r="88" spans="2:7" ht="12.75">
      <c r="B88" s="8"/>
      <c r="D88" s="9"/>
      <c r="E88" s="9"/>
      <c r="F88" s="9"/>
      <c r="G88" s="9"/>
    </row>
    <row r="89" spans="2:7" ht="12.75">
      <c r="B89" s="8"/>
      <c r="D89" s="9"/>
      <c r="E89" s="9"/>
      <c r="F89" s="9"/>
      <c r="G89" s="9"/>
    </row>
    <row r="90" spans="2:7" ht="12.75">
      <c r="B90" s="8"/>
      <c r="D90" s="9"/>
      <c r="E90" s="9"/>
      <c r="F90" s="9"/>
      <c r="G90" s="9"/>
    </row>
    <row r="91" spans="2:7" ht="12.75">
      <c r="B91" s="8"/>
      <c r="D91" s="9"/>
      <c r="E91" s="9"/>
      <c r="F91" s="9"/>
      <c r="G91" s="9"/>
    </row>
    <row r="92" spans="2:7" ht="12.75">
      <c r="B92" s="8"/>
      <c r="D92" s="9"/>
      <c r="E92" s="9"/>
      <c r="F92" s="9"/>
      <c r="G92" s="9"/>
    </row>
    <row r="93" spans="2:7" ht="12.75">
      <c r="B93" s="8"/>
      <c r="D93" s="9"/>
      <c r="E93" s="9"/>
      <c r="F93" s="9"/>
      <c r="G93" s="9"/>
    </row>
    <row r="94" spans="2:7" ht="12.75">
      <c r="B94" s="8"/>
      <c r="D94" s="9"/>
      <c r="E94" s="9"/>
      <c r="F94" s="9"/>
      <c r="G94" s="9"/>
    </row>
    <row r="95" spans="2:7" ht="12.75">
      <c r="B95" s="8"/>
      <c r="D95" s="9"/>
      <c r="E95" s="9"/>
      <c r="F95" s="9"/>
      <c r="G95" s="9"/>
    </row>
    <row r="96" spans="2:7" ht="12.75">
      <c r="B96" s="8"/>
      <c r="D96" s="9"/>
      <c r="E96" s="9"/>
      <c r="F96" s="9"/>
      <c r="G96" s="9"/>
    </row>
    <row r="97" spans="2:7" ht="12.75">
      <c r="B97" s="8"/>
      <c r="D97" s="9"/>
      <c r="E97" s="9"/>
      <c r="F97" s="9"/>
      <c r="G97" s="9"/>
    </row>
    <row r="98" spans="2:7" ht="12.75">
      <c r="B98" s="8"/>
      <c r="D98" s="9"/>
      <c r="E98" s="9"/>
      <c r="F98" s="9"/>
      <c r="G98" s="9"/>
    </row>
    <row r="99" spans="2:7" ht="12.75">
      <c r="B99" s="8"/>
      <c r="D99" s="9"/>
      <c r="E99" s="9"/>
      <c r="F99" s="9"/>
      <c r="G99" s="9"/>
    </row>
    <row r="100" spans="2:7" ht="12.75">
      <c r="B100" s="8"/>
      <c r="D100" s="9"/>
      <c r="E100" s="9"/>
      <c r="F100" s="9"/>
      <c r="G100" s="9"/>
    </row>
    <row r="101" spans="2:7" ht="12.75">
      <c r="B101" s="8"/>
      <c r="D101" s="9"/>
      <c r="E101" s="9"/>
      <c r="F101" s="9"/>
      <c r="G101" s="9"/>
    </row>
    <row r="102" spans="2:7" ht="12.75">
      <c r="B102" s="8"/>
      <c r="D102" s="9"/>
      <c r="E102" s="9"/>
      <c r="F102" s="9"/>
      <c r="G102" s="9"/>
    </row>
    <row r="103" spans="2:7" ht="12.75">
      <c r="B103" s="8"/>
      <c r="D103" s="9"/>
      <c r="E103" s="9"/>
      <c r="F103" s="9"/>
      <c r="G103" s="9"/>
    </row>
    <row r="104" spans="2:7" ht="12.75">
      <c r="B104" s="8"/>
      <c r="D104" s="9"/>
      <c r="E104" s="9"/>
      <c r="F104" s="9"/>
      <c r="G104" s="9"/>
    </row>
    <row r="105" spans="2:7" ht="12.75">
      <c r="B105" s="8"/>
      <c r="D105" s="9"/>
      <c r="E105" s="9"/>
      <c r="F105" s="9"/>
      <c r="G105" s="9"/>
    </row>
    <row r="106" spans="2:7" ht="12.75">
      <c r="B106" s="8"/>
      <c r="D106" s="9"/>
      <c r="E106" s="9"/>
      <c r="F106" s="9"/>
      <c r="G106" s="9"/>
    </row>
  </sheetData>
  <mergeCells count="40">
    <mergeCell ref="I63:J63"/>
    <mergeCell ref="I59:J59"/>
    <mergeCell ref="B2:C2"/>
    <mergeCell ref="I68:J68"/>
    <mergeCell ref="I64:J64"/>
    <mergeCell ref="I65:J65"/>
    <mergeCell ref="I66:J66"/>
    <mergeCell ref="I67:J67"/>
    <mergeCell ref="I60:J60"/>
    <mergeCell ref="I61:J61"/>
    <mergeCell ref="I62:J62"/>
    <mergeCell ref="I55:J55"/>
    <mergeCell ref="I56:J56"/>
    <mergeCell ref="I57:J57"/>
    <mergeCell ref="I58:J58"/>
    <mergeCell ref="I51:J51"/>
    <mergeCell ref="I52:J52"/>
    <mergeCell ref="I53:J53"/>
    <mergeCell ref="I54:J54"/>
    <mergeCell ref="I47:J47"/>
    <mergeCell ref="I48:J48"/>
    <mergeCell ref="I49:J49"/>
    <mergeCell ref="I50:J50"/>
    <mergeCell ref="I43:J43"/>
    <mergeCell ref="I44:J44"/>
    <mergeCell ref="I45:J45"/>
    <mergeCell ref="I46:J46"/>
    <mergeCell ref="I39:J39"/>
    <mergeCell ref="I40:J40"/>
    <mergeCell ref="I41:J41"/>
    <mergeCell ref="I42:J42"/>
    <mergeCell ref="B34:C34"/>
    <mergeCell ref="I36:J36"/>
    <mergeCell ref="I37:J37"/>
    <mergeCell ref="I38:J38"/>
    <mergeCell ref="O34:P34"/>
    <mergeCell ref="D34:F34"/>
    <mergeCell ref="K34:L34"/>
    <mergeCell ref="M34:N34"/>
    <mergeCell ref="I34:J35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7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149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61" t="s">
        <v>143</v>
      </c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62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68</v>
      </c>
      <c r="E36" s="22" t="s">
        <v>404</v>
      </c>
      <c r="F36" s="22">
        <v>75</v>
      </c>
      <c r="G36" s="22" t="s">
        <v>378</v>
      </c>
      <c r="H36" s="88">
        <v>100</v>
      </c>
      <c r="I36" s="11">
        <v>361</v>
      </c>
      <c r="J36" s="11">
        <v>532</v>
      </c>
      <c r="K36" s="11">
        <v>383</v>
      </c>
      <c r="L36" s="11">
        <v>513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78</v>
      </c>
      <c r="G37" s="22" t="s">
        <v>530</v>
      </c>
      <c r="H37" s="88">
        <v>100</v>
      </c>
      <c r="I37" s="11" t="s">
        <v>128</v>
      </c>
      <c r="J37" s="11" t="s">
        <v>128</v>
      </c>
      <c r="K37" s="11">
        <v>40</v>
      </c>
      <c r="L37" s="11">
        <v>51</v>
      </c>
    </row>
    <row r="38" spans="2:12" ht="12.75">
      <c r="B38" s="10" t="s">
        <v>84</v>
      </c>
      <c r="C38" s="10" t="s">
        <v>84</v>
      </c>
      <c r="D38" s="22">
        <v>57</v>
      </c>
      <c r="E38" s="22" t="s">
        <v>503</v>
      </c>
      <c r="F38" s="22">
        <v>71</v>
      </c>
      <c r="G38" s="22" t="s">
        <v>347</v>
      </c>
      <c r="H38" s="88">
        <v>100</v>
      </c>
      <c r="I38" s="11">
        <v>257</v>
      </c>
      <c r="J38" s="11">
        <v>447</v>
      </c>
      <c r="K38" s="11">
        <v>373</v>
      </c>
      <c r="L38" s="11">
        <v>526</v>
      </c>
    </row>
    <row r="39" spans="2:12" ht="12.75">
      <c r="B39" s="10" t="s">
        <v>112</v>
      </c>
      <c r="C39" s="10" t="s">
        <v>85</v>
      </c>
      <c r="D39" s="22">
        <v>50</v>
      </c>
      <c r="E39" s="22" t="s">
        <v>430</v>
      </c>
      <c r="F39" s="22">
        <v>62</v>
      </c>
      <c r="G39" s="22" t="s">
        <v>531</v>
      </c>
      <c r="H39" s="88">
        <v>100</v>
      </c>
      <c r="I39" s="11">
        <v>130</v>
      </c>
      <c r="J39" s="11">
        <v>259</v>
      </c>
      <c r="K39" s="11">
        <v>164</v>
      </c>
      <c r="L39" s="11">
        <v>263</v>
      </c>
    </row>
    <row r="40" spans="2:12" ht="12.75">
      <c r="B40" s="10" t="s">
        <v>113</v>
      </c>
      <c r="C40" s="10" t="s">
        <v>86</v>
      </c>
      <c r="D40" s="22">
        <v>61</v>
      </c>
      <c r="E40" s="22" t="s">
        <v>504</v>
      </c>
      <c r="F40" s="22">
        <v>83</v>
      </c>
      <c r="G40" s="22" t="s">
        <v>532</v>
      </c>
      <c r="H40" s="88">
        <v>100</v>
      </c>
      <c r="I40" s="11">
        <v>199</v>
      </c>
      <c r="J40" s="11">
        <v>328</v>
      </c>
      <c r="K40" s="11">
        <v>307</v>
      </c>
      <c r="L40" s="11">
        <v>370</v>
      </c>
    </row>
    <row r="41" spans="2:12" ht="12.75">
      <c r="B41" s="10" t="s">
        <v>114</v>
      </c>
      <c r="C41" s="10" t="s">
        <v>1</v>
      </c>
      <c r="D41" s="22">
        <v>67</v>
      </c>
      <c r="E41" s="22" t="s">
        <v>505</v>
      </c>
      <c r="F41" s="22">
        <v>71</v>
      </c>
      <c r="G41" s="22" t="s">
        <v>433</v>
      </c>
      <c r="H41" s="88">
        <v>100</v>
      </c>
      <c r="I41" s="11">
        <v>140</v>
      </c>
      <c r="J41" s="11">
        <v>208</v>
      </c>
      <c r="K41" s="11">
        <v>173</v>
      </c>
      <c r="L41" s="11">
        <v>244</v>
      </c>
    </row>
    <row r="42" spans="2:12" ht="12.75">
      <c r="B42" s="10" t="s">
        <v>115</v>
      </c>
      <c r="C42" s="10" t="s">
        <v>87</v>
      </c>
      <c r="D42" s="22">
        <v>77</v>
      </c>
      <c r="E42" s="22" t="s">
        <v>506</v>
      </c>
      <c r="F42" s="22">
        <v>75</v>
      </c>
      <c r="G42" s="22" t="s">
        <v>533</v>
      </c>
      <c r="H42" s="88">
        <v>100</v>
      </c>
      <c r="I42" s="11">
        <v>302</v>
      </c>
      <c r="J42" s="11">
        <v>394</v>
      </c>
      <c r="K42" s="11">
        <v>325</v>
      </c>
      <c r="L42" s="11">
        <v>431</v>
      </c>
    </row>
    <row r="43" spans="2:12" ht="12.75">
      <c r="B43" s="10" t="s">
        <v>116</v>
      </c>
      <c r="C43" s="10" t="s">
        <v>88</v>
      </c>
      <c r="D43" s="22">
        <v>86</v>
      </c>
      <c r="E43" s="22" t="s">
        <v>507</v>
      </c>
      <c r="F43" s="22">
        <v>90</v>
      </c>
      <c r="G43" s="22" t="s">
        <v>354</v>
      </c>
      <c r="H43" s="88">
        <v>100</v>
      </c>
      <c r="I43" s="11">
        <v>366</v>
      </c>
      <c r="J43" s="11">
        <v>424</v>
      </c>
      <c r="K43" s="11">
        <v>425</v>
      </c>
      <c r="L43" s="11">
        <v>472</v>
      </c>
    </row>
    <row r="44" spans="2:12" ht="12.75">
      <c r="B44" s="10" t="s">
        <v>117</v>
      </c>
      <c r="C44" s="10" t="s">
        <v>89</v>
      </c>
      <c r="D44" s="22">
        <v>94</v>
      </c>
      <c r="E44" s="22" t="s">
        <v>508</v>
      </c>
      <c r="F44" s="22">
        <v>90</v>
      </c>
      <c r="G44" s="22" t="s">
        <v>485</v>
      </c>
      <c r="H44" s="88">
        <v>100</v>
      </c>
      <c r="I44" s="11">
        <v>256</v>
      </c>
      <c r="J44" s="11">
        <v>273</v>
      </c>
      <c r="K44" s="11">
        <v>303</v>
      </c>
      <c r="L44" s="11">
        <v>335</v>
      </c>
    </row>
    <row r="45" spans="2:12" ht="12.75">
      <c r="B45" s="10" t="s">
        <v>118</v>
      </c>
      <c r="C45" s="10" t="s">
        <v>90</v>
      </c>
      <c r="D45" s="22">
        <v>90</v>
      </c>
      <c r="E45" s="22" t="s">
        <v>354</v>
      </c>
      <c r="F45" s="22">
        <v>86</v>
      </c>
      <c r="G45" s="22" t="s">
        <v>534</v>
      </c>
      <c r="H45" s="88">
        <v>100</v>
      </c>
      <c r="I45" s="11">
        <v>530</v>
      </c>
      <c r="J45" s="11">
        <v>589</v>
      </c>
      <c r="K45" s="11">
        <v>527</v>
      </c>
      <c r="L45" s="11">
        <v>614</v>
      </c>
    </row>
    <row r="46" spans="2:12" ht="12.75">
      <c r="B46" s="10" t="s">
        <v>91</v>
      </c>
      <c r="C46" s="10" t="s">
        <v>2</v>
      </c>
      <c r="D46" s="22">
        <v>79</v>
      </c>
      <c r="E46" s="22" t="s">
        <v>355</v>
      </c>
      <c r="F46" s="22">
        <v>79</v>
      </c>
      <c r="G46" s="22" t="s">
        <v>355</v>
      </c>
      <c r="H46" s="88">
        <v>100</v>
      </c>
      <c r="I46" s="11">
        <v>394</v>
      </c>
      <c r="J46" s="11">
        <v>501</v>
      </c>
      <c r="K46" s="11">
        <v>431</v>
      </c>
      <c r="L46" s="11">
        <v>546</v>
      </c>
    </row>
    <row r="47" spans="2:12" ht="12.75">
      <c r="B47" s="10" t="s">
        <v>119</v>
      </c>
      <c r="C47" s="10" t="s">
        <v>3</v>
      </c>
      <c r="D47" s="22">
        <v>68</v>
      </c>
      <c r="E47" s="22" t="s">
        <v>509</v>
      </c>
      <c r="F47" s="22">
        <v>72</v>
      </c>
      <c r="G47" s="22" t="s">
        <v>402</v>
      </c>
      <c r="H47" s="88">
        <v>100</v>
      </c>
      <c r="I47" s="11">
        <v>126</v>
      </c>
      <c r="J47" s="11">
        <v>184</v>
      </c>
      <c r="K47" s="11">
        <v>151</v>
      </c>
      <c r="L47" s="11">
        <v>210</v>
      </c>
    </row>
    <row r="48" spans="2:12" ht="12.75">
      <c r="B48" s="10" t="s">
        <v>120</v>
      </c>
      <c r="C48" s="10" t="s">
        <v>4</v>
      </c>
      <c r="D48" s="22">
        <v>53</v>
      </c>
      <c r="E48" s="22" t="s">
        <v>510</v>
      </c>
      <c r="F48" s="22">
        <v>63</v>
      </c>
      <c r="G48" s="22" t="s">
        <v>535</v>
      </c>
      <c r="H48" s="88">
        <v>100</v>
      </c>
      <c r="I48" s="11">
        <v>131</v>
      </c>
      <c r="J48" s="11">
        <v>248</v>
      </c>
      <c r="K48" s="11">
        <v>128</v>
      </c>
      <c r="L48" s="11">
        <v>204</v>
      </c>
    </row>
    <row r="49" spans="2:12" ht="12.75">
      <c r="B49" s="10" t="s">
        <v>121</v>
      </c>
      <c r="C49" s="10" t="s">
        <v>5</v>
      </c>
      <c r="D49" s="22">
        <v>67</v>
      </c>
      <c r="E49" s="22" t="s">
        <v>511</v>
      </c>
      <c r="F49" s="22">
        <v>69</v>
      </c>
      <c r="G49" s="22" t="s">
        <v>536</v>
      </c>
      <c r="H49" s="88">
        <v>100</v>
      </c>
      <c r="I49" s="11">
        <v>50</v>
      </c>
      <c r="J49" s="11">
        <v>75</v>
      </c>
      <c r="K49" s="11">
        <v>53</v>
      </c>
      <c r="L49" s="11">
        <v>77</v>
      </c>
    </row>
    <row r="50" spans="2:12" ht="12.75">
      <c r="B50" s="10" t="s">
        <v>122</v>
      </c>
      <c r="C50" s="10" t="s">
        <v>92</v>
      </c>
      <c r="D50" s="22">
        <v>58</v>
      </c>
      <c r="E50" s="22" t="s">
        <v>512</v>
      </c>
      <c r="F50" s="22">
        <v>61</v>
      </c>
      <c r="G50" s="22" t="s">
        <v>504</v>
      </c>
      <c r="H50" s="88">
        <v>100</v>
      </c>
      <c r="I50" s="11">
        <v>192</v>
      </c>
      <c r="J50" s="11">
        <v>331</v>
      </c>
      <c r="K50" s="11">
        <v>179</v>
      </c>
      <c r="L50" s="11">
        <v>293</v>
      </c>
    </row>
    <row r="51" spans="2:12" ht="12.75">
      <c r="B51" s="10" t="s">
        <v>93</v>
      </c>
      <c r="C51" s="10" t="s">
        <v>6</v>
      </c>
      <c r="D51" s="22">
        <v>68</v>
      </c>
      <c r="E51" s="22" t="s">
        <v>513</v>
      </c>
      <c r="F51" s="22">
        <v>69</v>
      </c>
      <c r="G51" s="22" t="s">
        <v>351</v>
      </c>
      <c r="H51" s="88">
        <v>100</v>
      </c>
      <c r="I51" s="11">
        <v>241</v>
      </c>
      <c r="J51" s="11">
        <v>356</v>
      </c>
      <c r="K51" s="11">
        <v>250</v>
      </c>
      <c r="L51" s="11">
        <v>363</v>
      </c>
    </row>
    <row r="52" spans="2:14" ht="12.75">
      <c r="B52" s="10" t="s">
        <v>94</v>
      </c>
      <c r="C52" s="10" t="s">
        <v>7</v>
      </c>
      <c r="D52" s="22">
        <v>64.88888888888889</v>
      </c>
      <c r="E52" s="22" t="s">
        <v>514</v>
      </c>
      <c r="F52" s="22">
        <v>82</v>
      </c>
      <c r="G52" s="22" t="s">
        <v>537</v>
      </c>
      <c r="H52" s="88">
        <v>100</v>
      </c>
      <c r="I52" s="11">
        <v>146</v>
      </c>
      <c r="J52" s="11">
        <v>225</v>
      </c>
      <c r="K52" s="11">
        <v>195</v>
      </c>
      <c r="L52" s="11">
        <v>239</v>
      </c>
      <c r="M52" s="34"/>
      <c r="N52" s="34"/>
    </row>
    <row r="53" spans="2:12" ht="12.75">
      <c r="B53" s="10" t="s">
        <v>95</v>
      </c>
      <c r="C53" s="10" t="s">
        <v>8</v>
      </c>
      <c r="D53" s="22">
        <v>66.21621621621621</v>
      </c>
      <c r="E53" s="22" t="s">
        <v>515</v>
      </c>
      <c r="F53" s="22">
        <v>81</v>
      </c>
      <c r="G53" s="22" t="s">
        <v>538</v>
      </c>
      <c r="H53" s="88">
        <v>100</v>
      </c>
      <c r="I53" s="11">
        <v>196</v>
      </c>
      <c r="J53" s="11">
        <v>296</v>
      </c>
      <c r="K53" s="11">
        <v>206</v>
      </c>
      <c r="L53" s="11">
        <v>255</v>
      </c>
    </row>
    <row r="54" spans="2:12" ht="12.75">
      <c r="B54" s="10" t="s">
        <v>96</v>
      </c>
      <c r="C54" s="10" t="s">
        <v>9</v>
      </c>
      <c r="D54" s="22">
        <v>77.7027027027027</v>
      </c>
      <c r="E54" s="22" t="s">
        <v>516</v>
      </c>
      <c r="F54" s="22">
        <v>80</v>
      </c>
      <c r="G54" s="22" t="s">
        <v>539</v>
      </c>
      <c r="H54" s="88">
        <v>100</v>
      </c>
      <c r="I54" s="11">
        <v>230</v>
      </c>
      <c r="J54" s="11">
        <v>296</v>
      </c>
      <c r="K54" s="11">
        <v>217</v>
      </c>
      <c r="L54" s="11">
        <v>270</v>
      </c>
    </row>
    <row r="55" spans="2:12" ht="12.75">
      <c r="B55" s="10" t="s">
        <v>97</v>
      </c>
      <c r="C55" s="10" t="s">
        <v>97</v>
      </c>
      <c r="D55" s="22">
        <v>69</v>
      </c>
      <c r="E55" s="22" t="s">
        <v>351</v>
      </c>
      <c r="F55" s="22">
        <v>74</v>
      </c>
      <c r="G55" s="22" t="s">
        <v>540</v>
      </c>
      <c r="H55" s="88">
        <v>100</v>
      </c>
      <c r="I55" s="11">
        <v>281</v>
      </c>
      <c r="J55" s="11">
        <v>409</v>
      </c>
      <c r="K55" s="11">
        <v>334</v>
      </c>
      <c r="L55" s="11">
        <v>452</v>
      </c>
    </row>
    <row r="56" spans="2:12" ht="12.75">
      <c r="B56" s="10" t="s">
        <v>98</v>
      </c>
      <c r="C56" s="10" t="s">
        <v>10</v>
      </c>
      <c r="D56" s="22">
        <v>71</v>
      </c>
      <c r="E56" s="22" t="s">
        <v>517</v>
      </c>
      <c r="F56" s="22">
        <v>78</v>
      </c>
      <c r="G56" s="22" t="s">
        <v>541</v>
      </c>
      <c r="H56" s="88">
        <v>100</v>
      </c>
      <c r="I56" s="11">
        <v>89</v>
      </c>
      <c r="J56" s="11">
        <v>125</v>
      </c>
      <c r="K56" s="11">
        <v>127</v>
      </c>
      <c r="L56" s="11">
        <v>162</v>
      </c>
    </row>
    <row r="57" spans="2:12" ht="12.75">
      <c r="B57" s="10" t="s">
        <v>99</v>
      </c>
      <c r="C57" s="10" t="s">
        <v>11</v>
      </c>
      <c r="D57" s="22">
        <v>69</v>
      </c>
      <c r="E57" s="22" t="s">
        <v>518</v>
      </c>
      <c r="F57" s="22">
        <v>82</v>
      </c>
      <c r="G57" s="22" t="s">
        <v>542</v>
      </c>
      <c r="H57" s="88">
        <v>100</v>
      </c>
      <c r="I57" s="11">
        <v>151</v>
      </c>
      <c r="J57" s="11">
        <v>219</v>
      </c>
      <c r="K57" s="11">
        <v>212</v>
      </c>
      <c r="L57" s="11">
        <v>259</v>
      </c>
    </row>
    <row r="58" spans="2:12" ht="12.75">
      <c r="B58" s="10" t="s">
        <v>100</v>
      </c>
      <c r="C58" s="10" t="s">
        <v>100</v>
      </c>
      <c r="D58" s="22">
        <v>36</v>
      </c>
      <c r="E58" s="22" t="s">
        <v>519</v>
      </c>
      <c r="F58" s="22">
        <v>47</v>
      </c>
      <c r="G58" s="22" t="s">
        <v>543</v>
      </c>
      <c r="H58" s="88">
        <v>100</v>
      </c>
      <c r="I58" s="11">
        <v>4</v>
      </c>
      <c r="J58" s="11">
        <v>11</v>
      </c>
      <c r="K58" s="11">
        <v>8</v>
      </c>
      <c r="L58" s="11">
        <v>17</v>
      </c>
    </row>
    <row r="59" spans="2:12" ht="12.75">
      <c r="B59" s="10" t="s">
        <v>101</v>
      </c>
      <c r="C59" s="10" t="s">
        <v>12</v>
      </c>
      <c r="D59" s="22">
        <v>53</v>
      </c>
      <c r="E59" s="22" t="s">
        <v>520</v>
      </c>
      <c r="F59" s="22">
        <v>60</v>
      </c>
      <c r="G59" s="22" t="s">
        <v>384</v>
      </c>
      <c r="H59" s="88">
        <v>100</v>
      </c>
      <c r="I59" s="11">
        <v>153</v>
      </c>
      <c r="J59" s="11">
        <v>286</v>
      </c>
      <c r="K59" s="11">
        <v>185</v>
      </c>
      <c r="L59" s="11">
        <v>309</v>
      </c>
    </row>
    <row r="60" spans="2:12" ht="12.75">
      <c r="B60" s="10" t="s">
        <v>123</v>
      </c>
      <c r="C60" s="10" t="s">
        <v>13</v>
      </c>
      <c r="D60" s="22">
        <v>66</v>
      </c>
      <c r="E60" s="22" t="s">
        <v>521</v>
      </c>
      <c r="F60" s="22">
        <v>78</v>
      </c>
      <c r="G60" s="22" t="s">
        <v>530</v>
      </c>
      <c r="H60" s="88">
        <v>100</v>
      </c>
      <c r="I60" s="11">
        <v>27</v>
      </c>
      <c r="J60" s="11">
        <v>41</v>
      </c>
      <c r="K60" s="11">
        <v>40</v>
      </c>
      <c r="L60" s="11">
        <v>51</v>
      </c>
    </row>
    <row r="61" spans="2:12" ht="12.75">
      <c r="B61" s="10" t="s">
        <v>102</v>
      </c>
      <c r="C61" s="10" t="s">
        <v>14</v>
      </c>
      <c r="D61" s="22">
        <v>54</v>
      </c>
      <c r="E61" s="22" t="s">
        <v>522</v>
      </c>
      <c r="F61" s="22">
        <v>54</v>
      </c>
      <c r="G61" s="22" t="s">
        <v>544</v>
      </c>
      <c r="H61" s="88">
        <v>100</v>
      </c>
      <c r="I61" s="11">
        <v>13</v>
      </c>
      <c r="J61" s="11">
        <v>24</v>
      </c>
      <c r="K61" s="11">
        <v>19</v>
      </c>
      <c r="L61" s="11">
        <v>35</v>
      </c>
    </row>
    <row r="62" spans="2:12" ht="12.75">
      <c r="B62" s="10" t="s">
        <v>103</v>
      </c>
      <c r="C62" s="10" t="s">
        <v>15</v>
      </c>
      <c r="D62" s="22">
        <v>53</v>
      </c>
      <c r="E62" s="22" t="s">
        <v>523</v>
      </c>
      <c r="F62" s="22">
        <v>70</v>
      </c>
      <c r="G62" s="22" t="s">
        <v>545</v>
      </c>
      <c r="H62" s="88">
        <v>100</v>
      </c>
      <c r="I62" s="11">
        <v>18</v>
      </c>
      <c r="J62" s="11">
        <v>34</v>
      </c>
      <c r="K62" s="11">
        <v>55</v>
      </c>
      <c r="L62" s="11">
        <v>79</v>
      </c>
    </row>
    <row r="63" spans="2:12" ht="12.75">
      <c r="B63" s="10" t="s">
        <v>104</v>
      </c>
      <c r="C63" s="10" t="s">
        <v>104</v>
      </c>
      <c r="D63" s="22">
        <v>72</v>
      </c>
      <c r="E63" s="22" t="s">
        <v>524</v>
      </c>
      <c r="F63" s="22">
        <v>57</v>
      </c>
      <c r="G63" s="22" t="s">
        <v>546</v>
      </c>
      <c r="H63" s="88">
        <v>100</v>
      </c>
      <c r="I63" s="11">
        <v>13</v>
      </c>
      <c r="J63" s="11">
        <v>18</v>
      </c>
      <c r="K63" s="11">
        <v>4</v>
      </c>
      <c r="L63" s="11">
        <v>7</v>
      </c>
    </row>
    <row r="64" spans="2:12" ht="12.75">
      <c r="B64" s="10" t="s">
        <v>105</v>
      </c>
      <c r="C64" s="10" t="s">
        <v>105</v>
      </c>
      <c r="D64" s="22">
        <v>46</v>
      </c>
      <c r="E64" s="22" t="s">
        <v>525</v>
      </c>
      <c r="F64" s="22">
        <v>74</v>
      </c>
      <c r="G64" s="22" t="s">
        <v>547</v>
      </c>
      <c r="H64" s="88">
        <v>100</v>
      </c>
      <c r="I64" s="11">
        <v>6</v>
      </c>
      <c r="J64" s="11">
        <v>13</v>
      </c>
      <c r="K64" s="11">
        <v>25</v>
      </c>
      <c r="L64" s="11">
        <v>34</v>
      </c>
    </row>
    <row r="65" spans="2:12" ht="12.75">
      <c r="B65" s="10" t="s">
        <v>106</v>
      </c>
      <c r="C65" s="10" t="s">
        <v>106</v>
      </c>
      <c r="D65" s="22">
        <v>56</v>
      </c>
      <c r="E65" s="22" t="s">
        <v>526</v>
      </c>
      <c r="F65" s="22">
        <v>81</v>
      </c>
      <c r="G65" s="22" t="s">
        <v>548</v>
      </c>
      <c r="H65" s="88">
        <v>100</v>
      </c>
      <c r="I65" s="11">
        <v>27</v>
      </c>
      <c r="J65" s="11">
        <v>48</v>
      </c>
      <c r="K65" s="11">
        <v>38</v>
      </c>
      <c r="L65" s="11">
        <v>47</v>
      </c>
    </row>
    <row r="66" spans="2:12" ht="12.75">
      <c r="B66" s="10" t="s">
        <v>124</v>
      </c>
      <c r="C66" s="10" t="s">
        <v>16</v>
      </c>
      <c r="D66" s="22">
        <v>55</v>
      </c>
      <c r="E66" s="22" t="s">
        <v>527</v>
      </c>
      <c r="F66" s="22" t="s">
        <v>128</v>
      </c>
      <c r="G66" s="22" t="s">
        <v>128</v>
      </c>
      <c r="H66" s="88">
        <v>100</v>
      </c>
      <c r="I66" s="11">
        <v>102</v>
      </c>
      <c r="J66" s="11">
        <v>185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51</v>
      </c>
      <c r="E67" s="22" t="s">
        <v>528</v>
      </c>
      <c r="F67" s="22" t="s">
        <v>128</v>
      </c>
      <c r="G67" s="22" t="s">
        <v>128</v>
      </c>
      <c r="H67" s="88">
        <v>100</v>
      </c>
      <c r="I67" s="11">
        <v>140</v>
      </c>
      <c r="J67" s="11">
        <v>273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68.88395190799791</v>
      </c>
      <c r="E68" s="22" t="s">
        <v>529</v>
      </c>
      <c r="F68" s="22">
        <v>76.04813664596274</v>
      </c>
      <c r="G68" s="22" t="s">
        <v>549</v>
      </c>
      <c r="H68" s="88">
        <v>100</v>
      </c>
      <c r="I68" s="11">
        <v>5271</v>
      </c>
      <c r="J68" s="11">
        <v>7652</v>
      </c>
      <c r="K68" s="11">
        <v>5877</v>
      </c>
      <c r="L68" s="11">
        <v>7728</v>
      </c>
    </row>
    <row r="69" spans="2:9" ht="12.75">
      <c r="B69" s="23" t="s">
        <v>151</v>
      </c>
      <c r="I69" s="24"/>
    </row>
    <row r="70" ht="12.75">
      <c r="B70" s="23" t="s">
        <v>150</v>
      </c>
    </row>
    <row r="71" ht="12.75">
      <c r="B71" s="89" t="s">
        <v>337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9">
    <mergeCell ref="B1:N1"/>
    <mergeCell ref="B34:B35"/>
    <mergeCell ref="C34:C35"/>
    <mergeCell ref="H34:H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5" ht="12.75">
      <c r="B1" s="12" t="s">
        <v>152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3" ht="12.75">
      <c r="B2" s="165" t="s">
        <v>751</v>
      </c>
      <c r="C2" s="165"/>
    </row>
    <row r="3" ht="12.75" customHeight="1">
      <c r="P3" s="85"/>
    </row>
    <row r="4" ht="12.75">
      <c r="P4" s="85"/>
    </row>
    <row r="5" ht="12.75">
      <c r="P5" s="85"/>
    </row>
    <row r="6" ht="12.75">
      <c r="P6" s="85"/>
    </row>
    <row r="7" ht="12.75">
      <c r="P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6" ht="25.5" customHeight="1">
      <c r="B34" s="185">
        <v>2008</v>
      </c>
      <c r="C34" s="186"/>
      <c r="D34" s="187" t="s">
        <v>138</v>
      </c>
      <c r="E34" s="169"/>
      <c r="F34" s="170"/>
      <c r="G34" s="124"/>
      <c r="H34" s="114"/>
      <c r="I34" s="188" t="s">
        <v>143</v>
      </c>
      <c r="J34" s="189"/>
      <c r="K34" s="163" t="s">
        <v>137</v>
      </c>
      <c r="L34" s="163"/>
      <c r="M34" s="163" t="s">
        <v>396</v>
      </c>
      <c r="N34" s="163"/>
      <c r="O34" s="163" t="s">
        <v>397</v>
      </c>
      <c r="P34" s="164"/>
    </row>
    <row r="35" spans="2:16" ht="63.75">
      <c r="B35" s="115" t="s">
        <v>130</v>
      </c>
      <c r="C35" s="116" t="s">
        <v>127</v>
      </c>
      <c r="D35" s="30" t="s">
        <v>107</v>
      </c>
      <c r="E35" s="30" t="s">
        <v>502</v>
      </c>
      <c r="F35" s="30" t="s">
        <v>501</v>
      </c>
      <c r="G35" s="126" t="s">
        <v>108</v>
      </c>
      <c r="H35" s="128" t="s">
        <v>109</v>
      </c>
      <c r="I35" s="190"/>
      <c r="J35" s="191"/>
      <c r="K35" s="19" t="s">
        <v>132</v>
      </c>
      <c r="L35" s="19" t="s">
        <v>133</v>
      </c>
      <c r="M35" s="19" t="s">
        <v>132</v>
      </c>
      <c r="N35" s="19" t="s">
        <v>133</v>
      </c>
      <c r="O35" s="19" t="s">
        <v>132</v>
      </c>
      <c r="P35" s="20" t="s">
        <v>133</v>
      </c>
    </row>
    <row r="36" spans="2:16" ht="12.75">
      <c r="B36" s="10" t="s">
        <v>110</v>
      </c>
      <c r="C36" s="10" t="s">
        <v>82</v>
      </c>
      <c r="D36" s="22">
        <v>48.732943469785575</v>
      </c>
      <c r="E36" s="22">
        <f>D36+G36</f>
        <v>67.44639376218323</v>
      </c>
      <c r="F36" s="22">
        <f>D36+G36+H36</f>
        <v>74.6588693957115</v>
      </c>
      <c r="G36" s="102">
        <v>18.71345029239766</v>
      </c>
      <c r="H36" s="117">
        <v>7.212475633528265</v>
      </c>
      <c r="I36" s="179">
        <v>100</v>
      </c>
      <c r="J36" s="180"/>
      <c r="K36" s="11">
        <v>250</v>
      </c>
      <c r="L36" s="11">
        <v>513</v>
      </c>
      <c r="M36" s="11">
        <v>96</v>
      </c>
      <c r="N36" s="11">
        <v>513</v>
      </c>
      <c r="O36" s="11">
        <v>37</v>
      </c>
      <c r="P36" s="11">
        <v>513</v>
      </c>
    </row>
    <row r="37" spans="2:16" ht="12.75">
      <c r="B37" s="10" t="s">
        <v>111</v>
      </c>
      <c r="C37" s="10" t="s">
        <v>83</v>
      </c>
      <c r="D37" s="22">
        <v>74.50980392156863</v>
      </c>
      <c r="E37" s="22">
        <f aca="true" t="shared" si="0" ref="E37:E65">D37+G37</f>
        <v>76.47058823529412</v>
      </c>
      <c r="F37" s="22">
        <f aca="true" t="shared" si="1" ref="F37:F65">D37+G37+H37</f>
        <v>78.4313725490196</v>
      </c>
      <c r="G37" s="106">
        <v>1.9607843137254901</v>
      </c>
      <c r="H37" s="118">
        <v>1.9607843137254901</v>
      </c>
      <c r="I37" s="177">
        <v>100</v>
      </c>
      <c r="J37" s="178"/>
      <c r="K37" s="11">
        <v>38</v>
      </c>
      <c r="L37" s="11">
        <v>51</v>
      </c>
      <c r="M37" s="11">
        <v>1</v>
      </c>
      <c r="N37" s="11">
        <v>51</v>
      </c>
      <c r="O37" s="11">
        <v>1</v>
      </c>
      <c r="P37" s="11">
        <v>51</v>
      </c>
    </row>
    <row r="38" spans="2:16" ht="12.75">
      <c r="B38" s="10" t="s">
        <v>84</v>
      </c>
      <c r="C38" s="10" t="s">
        <v>84</v>
      </c>
      <c r="D38" s="22">
        <v>34.030418250950575</v>
      </c>
      <c r="E38" s="22">
        <f t="shared" si="0"/>
        <v>61.78707224334601</v>
      </c>
      <c r="F38" s="22">
        <f t="shared" si="1"/>
        <v>70.91254752851711</v>
      </c>
      <c r="G38" s="106">
        <v>27.756653992395435</v>
      </c>
      <c r="H38" s="118">
        <v>9.125475285171103</v>
      </c>
      <c r="I38" s="177">
        <v>100</v>
      </c>
      <c r="J38" s="178"/>
      <c r="K38" s="11">
        <v>179</v>
      </c>
      <c r="L38" s="11">
        <v>526</v>
      </c>
      <c r="M38" s="11">
        <v>146</v>
      </c>
      <c r="N38" s="11">
        <v>526</v>
      </c>
      <c r="O38" s="11">
        <v>48</v>
      </c>
      <c r="P38" s="11">
        <v>526</v>
      </c>
    </row>
    <row r="39" spans="2:16" ht="12.75">
      <c r="B39" s="10" t="s">
        <v>112</v>
      </c>
      <c r="C39" s="10" t="s">
        <v>85</v>
      </c>
      <c r="D39" s="22">
        <v>26.61596958174905</v>
      </c>
      <c r="E39" s="22">
        <f t="shared" si="0"/>
        <v>50.950570342205324</v>
      </c>
      <c r="F39" s="22">
        <f t="shared" si="1"/>
        <v>62.3574144486692</v>
      </c>
      <c r="G39" s="106">
        <v>24.334600760456272</v>
      </c>
      <c r="H39" s="118">
        <v>11.406844106463879</v>
      </c>
      <c r="I39" s="177">
        <v>100</v>
      </c>
      <c r="J39" s="178"/>
      <c r="K39" s="11">
        <v>70</v>
      </c>
      <c r="L39" s="11">
        <v>263</v>
      </c>
      <c r="M39" s="11">
        <v>64</v>
      </c>
      <c r="N39" s="11">
        <v>263</v>
      </c>
      <c r="O39" s="11">
        <v>30</v>
      </c>
      <c r="P39" s="11">
        <v>263</v>
      </c>
    </row>
    <row r="40" spans="2:16" ht="12.75">
      <c r="B40" s="10" t="s">
        <v>113</v>
      </c>
      <c r="C40" s="10" t="s">
        <v>86</v>
      </c>
      <c r="D40" s="22">
        <v>37.83783783783784</v>
      </c>
      <c r="E40" s="22">
        <f t="shared" si="0"/>
        <v>73.24324324324324</v>
      </c>
      <c r="F40" s="22">
        <f t="shared" si="1"/>
        <v>82.97297297297297</v>
      </c>
      <c r="G40" s="106">
        <v>35.4054054054054</v>
      </c>
      <c r="H40" s="118">
        <v>9.72972972972973</v>
      </c>
      <c r="I40" s="177">
        <v>100</v>
      </c>
      <c r="J40" s="178"/>
      <c r="K40" s="11">
        <v>140</v>
      </c>
      <c r="L40" s="11">
        <v>370</v>
      </c>
      <c r="M40" s="11">
        <v>131</v>
      </c>
      <c r="N40" s="11">
        <v>370</v>
      </c>
      <c r="O40" s="11">
        <v>36</v>
      </c>
      <c r="P40" s="11">
        <v>370</v>
      </c>
    </row>
    <row r="41" spans="2:16" ht="12.75">
      <c r="B41" s="10" t="s">
        <v>114</v>
      </c>
      <c r="C41" s="10" t="s">
        <v>1</v>
      </c>
      <c r="D41" s="22">
        <v>20.491803278688526</v>
      </c>
      <c r="E41" s="22">
        <f t="shared" si="0"/>
        <v>60.24590163934427</v>
      </c>
      <c r="F41" s="22">
        <f t="shared" si="1"/>
        <v>70.90163934426229</v>
      </c>
      <c r="G41" s="106">
        <v>39.75409836065574</v>
      </c>
      <c r="H41" s="118">
        <v>10.655737704918032</v>
      </c>
      <c r="I41" s="177">
        <v>100</v>
      </c>
      <c r="J41" s="178"/>
      <c r="K41" s="11">
        <v>50</v>
      </c>
      <c r="L41" s="11">
        <v>244</v>
      </c>
      <c r="M41" s="11">
        <v>97</v>
      </c>
      <c r="N41" s="11">
        <v>244</v>
      </c>
      <c r="O41" s="11">
        <v>26</v>
      </c>
      <c r="P41" s="11">
        <v>244</v>
      </c>
    </row>
    <row r="42" spans="2:16" ht="12.75">
      <c r="B42" s="10" t="s">
        <v>115</v>
      </c>
      <c r="C42" s="10" t="s">
        <v>87</v>
      </c>
      <c r="D42" s="22">
        <v>29.23433874709977</v>
      </c>
      <c r="E42" s="22">
        <f t="shared" si="0"/>
        <v>65.19721577726219</v>
      </c>
      <c r="F42" s="22">
        <f t="shared" si="1"/>
        <v>75.40603248259862</v>
      </c>
      <c r="G42" s="106">
        <v>35.96287703016242</v>
      </c>
      <c r="H42" s="118">
        <v>10.208816705336426</v>
      </c>
      <c r="I42" s="177">
        <v>100</v>
      </c>
      <c r="J42" s="178"/>
      <c r="K42" s="11">
        <v>126</v>
      </c>
      <c r="L42" s="11">
        <v>431</v>
      </c>
      <c r="M42" s="11">
        <v>155</v>
      </c>
      <c r="N42" s="11">
        <v>431</v>
      </c>
      <c r="O42" s="11">
        <v>44</v>
      </c>
      <c r="P42" s="11">
        <v>431</v>
      </c>
    </row>
    <row r="43" spans="2:16" ht="12.75">
      <c r="B43" s="10" t="s">
        <v>116</v>
      </c>
      <c r="C43" s="10" t="s">
        <v>88</v>
      </c>
      <c r="D43" s="22">
        <v>16.73728813559322</v>
      </c>
      <c r="E43" s="22">
        <f t="shared" si="0"/>
        <v>72.2457627118644</v>
      </c>
      <c r="F43" s="22">
        <f t="shared" si="1"/>
        <v>90.04237288135593</v>
      </c>
      <c r="G43" s="106">
        <v>55.50847457627118</v>
      </c>
      <c r="H43" s="118">
        <v>17.796610169491526</v>
      </c>
      <c r="I43" s="177">
        <v>100</v>
      </c>
      <c r="J43" s="178"/>
      <c r="K43" s="11">
        <v>79</v>
      </c>
      <c r="L43" s="11">
        <v>472</v>
      </c>
      <c r="M43" s="11">
        <v>262</v>
      </c>
      <c r="N43" s="11">
        <v>472</v>
      </c>
      <c r="O43" s="11">
        <v>84</v>
      </c>
      <c r="P43" s="11">
        <v>472</v>
      </c>
    </row>
    <row r="44" spans="2:16" ht="12.75">
      <c r="B44" s="10" t="s">
        <v>117</v>
      </c>
      <c r="C44" s="10" t="s">
        <v>89</v>
      </c>
      <c r="D44" s="22">
        <v>13.432835820895523</v>
      </c>
      <c r="E44" s="22">
        <f t="shared" si="0"/>
        <v>78.50746268656715</v>
      </c>
      <c r="F44" s="22">
        <f t="shared" si="1"/>
        <v>90.44776119402984</v>
      </c>
      <c r="G44" s="106">
        <v>65.07462686567163</v>
      </c>
      <c r="H44" s="118">
        <v>11.940298507462686</v>
      </c>
      <c r="I44" s="177">
        <v>100</v>
      </c>
      <c r="J44" s="178"/>
      <c r="K44" s="11">
        <v>45</v>
      </c>
      <c r="L44" s="11">
        <v>335</v>
      </c>
      <c r="M44" s="11">
        <v>218</v>
      </c>
      <c r="N44" s="11">
        <v>335</v>
      </c>
      <c r="O44" s="11">
        <v>40</v>
      </c>
      <c r="P44" s="11">
        <v>335</v>
      </c>
    </row>
    <row r="45" spans="2:16" ht="12.75">
      <c r="B45" s="10" t="s">
        <v>118</v>
      </c>
      <c r="C45" s="10" t="s">
        <v>90</v>
      </c>
      <c r="D45" s="22">
        <v>33.22475570032573</v>
      </c>
      <c r="E45" s="22">
        <f t="shared" si="0"/>
        <v>78.0130293159609</v>
      </c>
      <c r="F45" s="22">
        <f t="shared" si="1"/>
        <v>85.83061889250814</v>
      </c>
      <c r="G45" s="106">
        <v>44.78827361563518</v>
      </c>
      <c r="H45" s="118">
        <v>7.81758957654723</v>
      </c>
      <c r="I45" s="177">
        <v>100</v>
      </c>
      <c r="J45" s="178"/>
      <c r="K45" s="11">
        <v>204</v>
      </c>
      <c r="L45" s="11">
        <v>614</v>
      </c>
      <c r="M45" s="11">
        <v>275</v>
      </c>
      <c r="N45" s="11">
        <v>614</v>
      </c>
      <c r="O45" s="11">
        <v>48</v>
      </c>
      <c r="P45" s="11">
        <v>614</v>
      </c>
    </row>
    <row r="46" spans="2:16" ht="12.75">
      <c r="B46" s="10" t="s">
        <v>91</v>
      </c>
      <c r="C46" s="10" t="s">
        <v>2</v>
      </c>
      <c r="D46" s="22">
        <v>32.967032967032964</v>
      </c>
      <c r="E46" s="22">
        <f t="shared" si="0"/>
        <v>69.04761904761904</v>
      </c>
      <c r="F46" s="22">
        <f t="shared" si="1"/>
        <v>78.93772893772893</v>
      </c>
      <c r="G46" s="106">
        <v>36.08058608058608</v>
      </c>
      <c r="H46" s="118">
        <v>9.89010989010989</v>
      </c>
      <c r="I46" s="177">
        <v>100</v>
      </c>
      <c r="J46" s="178"/>
      <c r="K46" s="11">
        <v>180</v>
      </c>
      <c r="L46" s="11">
        <v>546</v>
      </c>
      <c r="M46" s="11">
        <v>197</v>
      </c>
      <c r="N46" s="11">
        <v>546</v>
      </c>
      <c r="O46" s="11">
        <v>54</v>
      </c>
      <c r="P46" s="11">
        <v>546</v>
      </c>
    </row>
    <row r="47" spans="2:16" ht="12.75">
      <c r="B47" s="10" t="s">
        <v>119</v>
      </c>
      <c r="C47" s="10" t="s">
        <v>3</v>
      </c>
      <c r="D47" s="22">
        <v>19.047619047619047</v>
      </c>
      <c r="E47" s="22">
        <f t="shared" si="0"/>
        <v>51.9047619047619</v>
      </c>
      <c r="F47" s="22">
        <f t="shared" si="1"/>
        <v>71.9047619047619</v>
      </c>
      <c r="G47" s="106">
        <v>32.857142857142854</v>
      </c>
      <c r="H47" s="118">
        <v>20</v>
      </c>
      <c r="I47" s="177">
        <v>100</v>
      </c>
      <c r="J47" s="178"/>
      <c r="K47" s="11">
        <v>40</v>
      </c>
      <c r="L47" s="11">
        <v>210</v>
      </c>
      <c r="M47" s="11">
        <v>69</v>
      </c>
      <c r="N47" s="11">
        <v>210</v>
      </c>
      <c r="O47" s="11">
        <v>42</v>
      </c>
      <c r="P47" s="11">
        <v>210</v>
      </c>
    </row>
    <row r="48" spans="2:16" ht="12.75">
      <c r="B48" s="10" t="s">
        <v>120</v>
      </c>
      <c r="C48" s="10" t="s">
        <v>4</v>
      </c>
      <c r="D48" s="22">
        <v>15.686274509803921</v>
      </c>
      <c r="E48" s="22">
        <f t="shared" si="0"/>
        <v>41.17647058823529</v>
      </c>
      <c r="F48" s="22">
        <f t="shared" si="1"/>
        <v>62.745098039215684</v>
      </c>
      <c r="G48" s="106">
        <v>25.49019607843137</v>
      </c>
      <c r="H48" s="118">
        <v>21.568627450980394</v>
      </c>
      <c r="I48" s="177">
        <v>100</v>
      </c>
      <c r="J48" s="178"/>
      <c r="K48" s="11">
        <v>32</v>
      </c>
      <c r="L48" s="11">
        <v>204</v>
      </c>
      <c r="M48" s="11">
        <v>52</v>
      </c>
      <c r="N48" s="11">
        <v>204</v>
      </c>
      <c r="O48" s="11">
        <v>44</v>
      </c>
      <c r="P48" s="11">
        <v>204</v>
      </c>
    </row>
    <row r="49" spans="2:16" ht="12.75">
      <c r="B49" s="10" t="s">
        <v>121</v>
      </c>
      <c r="C49" s="10" t="s">
        <v>5</v>
      </c>
      <c r="D49" s="22">
        <v>31.16883116883117</v>
      </c>
      <c r="E49" s="22">
        <f t="shared" si="0"/>
        <v>54.54545454545455</v>
      </c>
      <c r="F49" s="22">
        <f t="shared" si="1"/>
        <v>68.83116883116884</v>
      </c>
      <c r="G49" s="106">
        <v>23.376623376623375</v>
      </c>
      <c r="H49" s="118">
        <v>14.285714285714285</v>
      </c>
      <c r="I49" s="177">
        <v>100</v>
      </c>
      <c r="J49" s="178"/>
      <c r="K49" s="11">
        <v>24</v>
      </c>
      <c r="L49" s="11">
        <v>77</v>
      </c>
      <c r="M49" s="11">
        <v>18</v>
      </c>
      <c r="N49" s="11">
        <v>77</v>
      </c>
      <c r="O49" s="11">
        <v>11</v>
      </c>
      <c r="P49" s="11">
        <v>77</v>
      </c>
    </row>
    <row r="50" spans="2:16" ht="12.75">
      <c r="B50" s="10" t="s">
        <v>122</v>
      </c>
      <c r="C50" s="10" t="s">
        <v>92</v>
      </c>
      <c r="D50" s="22">
        <v>8.873720136518772</v>
      </c>
      <c r="E50" s="22">
        <f t="shared" si="0"/>
        <v>40.61433447098976</v>
      </c>
      <c r="F50" s="22">
        <f t="shared" si="1"/>
        <v>61.092150170648466</v>
      </c>
      <c r="G50" s="106">
        <v>31.74061433447099</v>
      </c>
      <c r="H50" s="118">
        <v>20.477815699658702</v>
      </c>
      <c r="I50" s="177">
        <v>100</v>
      </c>
      <c r="J50" s="178"/>
      <c r="K50" s="11">
        <v>26</v>
      </c>
      <c r="L50" s="11">
        <v>293</v>
      </c>
      <c r="M50" s="11">
        <v>93</v>
      </c>
      <c r="N50" s="11">
        <v>293</v>
      </c>
      <c r="O50" s="11">
        <v>60</v>
      </c>
      <c r="P50" s="11">
        <v>293</v>
      </c>
    </row>
    <row r="51" spans="2:16" ht="12.75">
      <c r="B51" s="10" t="s">
        <v>93</v>
      </c>
      <c r="C51" s="10" t="s">
        <v>6</v>
      </c>
      <c r="D51" s="22">
        <v>9.917355371900827</v>
      </c>
      <c r="E51" s="22">
        <f t="shared" si="0"/>
        <v>38.56749311294766</v>
      </c>
      <c r="F51" s="22">
        <f t="shared" si="1"/>
        <v>68.87052341597797</v>
      </c>
      <c r="G51" s="106">
        <v>28.650137741046834</v>
      </c>
      <c r="H51" s="118">
        <v>30.303030303030305</v>
      </c>
      <c r="I51" s="177">
        <v>100</v>
      </c>
      <c r="J51" s="178"/>
      <c r="K51" s="11">
        <v>36</v>
      </c>
      <c r="L51" s="11">
        <v>363</v>
      </c>
      <c r="M51" s="11">
        <v>104</v>
      </c>
      <c r="N51" s="11">
        <v>363</v>
      </c>
      <c r="O51" s="11">
        <v>110</v>
      </c>
      <c r="P51" s="11">
        <v>363</v>
      </c>
    </row>
    <row r="52" spans="2:16" ht="12.75">
      <c r="B52" s="10" t="s">
        <v>94</v>
      </c>
      <c r="C52" s="10" t="s">
        <v>7</v>
      </c>
      <c r="D52" s="22">
        <v>23.430962343096233</v>
      </c>
      <c r="E52" s="22">
        <f t="shared" si="0"/>
        <v>62.34309623430963</v>
      </c>
      <c r="F52" s="22">
        <f t="shared" si="1"/>
        <v>81.58995815899581</v>
      </c>
      <c r="G52" s="106">
        <v>38.912133891213394</v>
      </c>
      <c r="H52" s="118">
        <v>19.246861924686193</v>
      </c>
      <c r="I52" s="177">
        <v>100</v>
      </c>
      <c r="J52" s="178"/>
      <c r="K52" s="11">
        <v>56</v>
      </c>
      <c r="L52" s="11">
        <v>239</v>
      </c>
      <c r="M52" s="11">
        <v>93</v>
      </c>
      <c r="N52" s="11">
        <v>239</v>
      </c>
      <c r="O52" s="11">
        <v>46</v>
      </c>
      <c r="P52" s="11">
        <v>239</v>
      </c>
    </row>
    <row r="53" spans="2:16" ht="12.75">
      <c r="B53" s="10" t="s">
        <v>95</v>
      </c>
      <c r="C53" s="10" t="s">
        <v>8</v>
      </c>
      <c r="D53" s="22">
        <v>24.705882352941178</v>
      </c>
      <c r="E53" s="22">
        <f t="shared" si="0"/>
        <v>67.45098039215686</v>
      </c>
      <c r="F53" s="22">
        <f t="shared" si="1"/>
        <v>80.7843137254902</v>
      </c>
      <c r="G53" s="106">
        <v>42.745098039215684</v>
      </c>
      <c r="H53" s="118">
        <v>13.333333333333334</v>
      </c>
      <c r="I53" s="177">
        <v>100</v>
      </c>
      <c r="J53" s="178"/>
      <c r="K53" s="11">
        <v>63</v>
      </c>
      <c r="L53" s="11">
        <v>255</v>
      </c>
      <c r="M53" s="11">
        <v>109</v>
      </c>
      <c r="N53" s="11">
        <v>255</v>
      </c>
      <c r="O53" s="11">
        <v>34</v>
      </c>
      <c r="P53" s="11">
        <v>255</v>
      </c>
    </row>
    <row r="54" spans="2:16" ht="12.75">
      <c r="B54" s="10" t="s">
        <v>96</v>
      </c>
      <c r="C54" s="10" t="s">
        <v>9</v>
      </c>
      <c r="D54" s="22">
        <v>28.888888888888886</v>
      </c>
      <c r="E54" s="22">
        <f t="shared" si="0"/>
        <v>69.25925925925927</v>
      </c>
      <c r="F54" s="22">
        <f t="shared" si="1"/>
        <v>80.37037037037038</v>
      </c>
      <c r="G54" s="106">
        <v>40.370370370370374</v>
      </c>
      <c r="H54" s="118">
        <v>11.11111111111111</v>
      </c>
      <c r="I54" s="177">
        <v>100</v>
      </c>
      <c r="J54" s="178"/>
      <c r="K54" s="11">
        <v>78</v>
      </c>
      <c r="L54" s="11">
        <v>270</v>
      </c>
      <c r="M54" s="11">
        <v>109</v>
      </c>
      <c r="N54" s="11">
        <v>270</v>
      </c>
      <c r="O54" s="11">
        <v>30</v>
      </c>
      <c r="P54" s="11">
        <v>270</v>
      </c>
    </row>
    <row r="55" spans="2:16" ht="12.75">
      <c r="B55" s="10" t="s">
        <v>97</v>
      </c>
      <c r="C55" s="10" t="s">
        <v>97</v>
      </c>
      <c r="D55" s="22">
        <v>24.336283185840706</v>
      </c>
      <c r="E55" s="22">
        <f t="shared" si="0"/>
        <v>62.83185840707964</v>
      </c>
      <c r="F55" s="22">
        <f t="shared" si="1"/>
        <v>73.89380530973452</v>
      </c>
      <c r="G55" s="106">
        <v>38.49557522123894</v>
      </c>
      <c r="H55" s="118">
        <v>11.061946902654867</v>
      </c>
      <c r="I55" s="177">
        <v>100</v>
      </c>
      <c r="J55" s="178"/>
      <c r="K55" s="11">
        <v>110</v>
      </c>
      <c r="L55" s="11">
        <v>452</v>
      </c>
      <c r="M55" s="11">
        <v>174</v>
      </c>
      <c r="N55" s="11">
        <v>452</v>
      </c>
      <c r="O55" s="11">
        <v>50</v>
      </c>
      <c r="P55" s="11">
        <v>452</v>
      </c>
    </row>
    <row r="56" spans="2:16" ht="12.75">
      <c r="B56" s="10" t="s">
        <v>98</v>
      </c>
      <c r="C56" s="10" t="s">
        <v>10</v>
      </c>
      <c r="D56" s="22">
        <v>32.71604938271605</v>
      </c>
      <c r="E56" s="22">
        <f t="shared" si="0"/>
        <v>66.04938271604938</v>
      </c>
      <c r="F56" s="22">
        <f t="shared" si="1"/>
        <v>78.39506172839506</v>
      </c>
      <c r="G56" s="106">
        <v>33.33333333333333</v>
      </c>
      <c r="H56" s="118">
        <v>12.345679012345679</v>
      </c>
      <c r="I56" s="177">
        <v>100</v>
      </c>
      <c r="J56" s="178"/>
      <c r="K56" s="11">
        <v>53</v>
      </c>
      <c r="L56" s="11">
        <v>162</v>
      </c>
      <c r="M56" s="11">
        <v>54</v>
      </c>
      <c r="N56" s="11">
        <v>162</v>
      </c>
      <c r="O56" s="11">
        <v>20</v>
      </c>
      <c r="P56" s="11">
        <v>162</v>
      </c>
    </row>
    <row r="57" spans="2:16" ht="12.75">
      <c r="B57" s="10" t="s">
        <v>99</v>
      </c>
      <c r="C57" s="10" t="s">
        <v>11</v>
      </c>
      <c r="D57" s="22">
        <v>25.868725868725868</v>
      </c>
      <c r="E57" s="22">
        <f t="shared" si="0"/>
        <v>69.88416988416989</v>
      </c>
      <c r="F57" s="22">
        <f t="shared" si="1"/>
        <v>81.85328185328186</v>
      </c>
      <c r="G57" s="106">
        <v>44.01544401544402</v>
      </c>
      <c r="H57" s="118">
        <v>11.96911196911197</v>
      </c>
      <c r="I57" s="177">
        <v>100</v>
      </c>
      <c r="J57" s="178"/>
      <c r="K57" s="11">
        <v>67</v>
      </c>
      <c r="L57" s="11">
        <v>259</v>
      </c>
      <c r="M57" s="11">
        <v>114</v>
      </c>
      <c r="N57" s="11">
        <v>259</v>
      </c>
      <c r="O57" s="11">
        <v>31</v>
      </c>
      <c r="P57" s="11">
        <v>259</v>
      </c>
    </row>
    <row r="58" spans="2:16" ht="12.75">
      <c r="B58" s="10" t="s">
        <v>100</v>
      </c>
      <c r="C58" s="10" t="s">
        <v>100</v>
      </c>
      <c r="D58" s="22">
        <v>5.88235294117647</v>
      </c>
      <c r="E58" s="22">
        <f t="shared" si="0"/>
        <v>41.1764705882353</v>
      </c>
      <c r="F58" s="22">
        <f t="shared" si="1"/>
        <v>47.05882352941177</v>
      </c>
      <c r="G58" s="106">
        <v>35.294117647058826</v>
      </c>
      <c r="H58" s="118">
        <v>5.88235294117647</v>
      </c>
      <c r="I58" s="177">
        <v>100</v>
      </c>
      <c r="J58" s="178"/>
      <c r="K58" s="11">
        <v>1</v>
      </c>
      <c r="L58" s="11">
        <v>17</v>
      </c>
      <c r="M58" s="11">
        <v>6</v>
      </c>
      <c r="N58" s="11">
        <v>17</v>
      </c>
      <c r="O58" s="11">
        <v>1</v>
      </c>
      <c r="P58" s="11">
        <v>17</v>
      </c>
    </row>
    <row r="59" spans="2:16" ht="12.75">
      <c r="B59" s="10" t="s">
        <v>101</v>
      </c>
      <c r="C59" s="10" t="s">
        <v>12</v>
      </c>
      <c r="D59" s="22">
        <v>20.388349514563107</v>
      </c>
      <c r="E59" s="22">
        <f t="shared" si="0"/>
        <v>49.83818770226537</v>
      </c>
      <c r="F59" s="22">
        <f t="shared" si="1"/>
        <v>59.8705501618123</v>
      </c>
      <c r="G59" s="106">
        <v>29.449838187702266</v>
      </c>
      <c r="H59" s="118">
        <v>10.032362459546926</v>
      </c>
      <c r="I59" s="177">
        <v>100</v>
      </c>
      <c r="J59" s="178"/>
      <c r="K59" s="11">
        <v>63</v>
      </c>
      <c r="L59" s="11">
        <v>309</v>
      </c>
      <c r="M59" s="11">
        <v>91</v>
      </c>
      <c r="N59" s="11">
        <v>309</v>
      </c>
      <c r="O59" s="11">
        <v>31</v>
      </c>
      <c r="P59" s="11">
        <v>309</v>
      </c>
    </row>
    <row r="60" spans="2:16" ht="12.75">
      <c r="B60" s="10" t="s">
        <v>123</v>
      </c>
      <c r="C60" s="10" t="s">
        <v>13</v>
      </c>
      <c r="D60" s="22">
        <v>29.411764705882355</v>
      </c>
      <c r="E60" s="22">
        <f t="shared" si="0"/>
        <v>60.78431372549019</v>
      </c>
      <c r="F60" s="22">
        <f t="shared" si="1"/>
        <v>78.43137254901961</v>
      </c>
      <c r="G60" s="106">
        <v>31.372549019607842</v>
      </c>
      <c r="H60" s="118">
        <v>17.647058823529413</v>
      </c>
      <c r="I60" s="177">
        <v>100</v>
      </c>
      <c r="J60" s="178"/>
      <c r="K60" s="11">
        <v>15</v>
      </c>
      <c r="L60" s="11">
        <v>51</v>
      </c>
      <c r="M60" s="11">
        <v>16</v>
      </c>
      <c r="N60" s="11">
        <v>51</v>
      </c>
      <c r="O60" s="11">
        <v>9</v>
      </c>
      <c r="P60" s="11">
        <v>51</v>
      </c>
    </row>
    <row r="61" spans="2:16" ht="12.75">
      <c r="B61" s="10" t="s">
        <v>102</v>
      </c>
      <c r="C61" s="10" t="s">
        <v>14</v>
      </c>
      <c r="D61" s="22">
        <v>25.71428571428571</v>
      </c>
      <c r="E61" s="22">
        <f t="shared" si="0"/>
        <v>51.42857142857142</v>
      </c>
      <c r="F61" s="22">
        <f t="shared" si="1"/>
        <v>54.28571428571428</v>
      </c>
      <c r="G61" s="106">
        <v>25.71428571428571</v>
      </c>
      <c r="H61" s="118">
        <v>2.857142857142857</v>
      </c>
      <c r="I61" s="177">
        <v>100</v>
      </c>
      <c r="J61" s="178"/>
      <c r="K61" s="11">
        <v>9</v>
      </c>
      <c r="L61" s="11">
        <v>35</v>
      </c>
      <c r="M61" s="11">
        <v>9</v>
      </c>
      <c r="N61" s="11">
        <v>35</v>
      </c>
      <c r="O61" s="11">
        <v>1</v>
      </c>
      <c r="P61" s="11">
        <v>35</v>
      </c>
    </row>
    <row r="62" spans="2:16" ht="12.75">
      <c r="B62" s="10" t="s">
        <v>103</v>
      </c>
      <c r="C62" s="10" t="s">
        <v>15</v>
      </c>
      <c r="D62" s="22">
        <v>39.24050632911392</v>
      </c>
      <c r="E62" s="22">
        <f t="shared" si="0"/>
        <v>67.0886075949367</v>
      </c>
      <c r="F62" s="22">
        <f t="shared" si="1"/>
        <v>69.62025316455696</v>
      </c>
      <c r="G62" s="106">
        <v>27.848101265822784</v>
      </c>
      <c r="H62" s="118">
        <v>2.5316455696202533</v>
      </c>
      <c r="I62" s="177">
        <v>100</v>
      </c>
      <c r="J62" s="178"/>
      <c r="K62" s="11">
        <v>31</v>
      </c>
      <c r="L62" s="11">
        <v>79</v>
      </c>
      <c r="M62" s="11">
        <v>22</v>
      </c>
      <c r="N62" s="11">
        <v>79</v>
      </c>
      <c r="O62" s="11">
        <v>2</v>
      </c>
      <c r="P62" s="11">
        <v>79</v>
      </c>
    </row>
    <row r="63" spans="2:16" ht="12.75">
      <c r="B63" s="10" t="s">
        <v>104</v>
      </c>
      <c r="C63" s="10" t="s">
        <v>104</v>
      </c>
      <c r="D63" s="22">
        <v>57.14285714285714</v>
      </c>
      <c r="E63" s="22">
        <f t="shared" si="0"/>
        <v>57.14285714285714</v>
      </c>
      <c r="F63" s="22">
        <f t="shared" si="1"/>
        <v>57.14285714285714</v>
      </c>
      <c r="G63" s="106">
        <v>0</v>
      </c>
      <c r="H63" s="118">
        <v>0</v>
      </c>
      <c r="I63" s="177">
        <v>100</v>
      </c>
      <c r="J63" s="178"/>
      <c r="K63" s="11">
        <v>4</v>
      </c>
      <c r="L63" s="11">
        <v>7</v>
      </c>
      <c r="M63" s="11">
        <v>0</v>
      </c>
      <c r="N63" s="11">
        <v>7</v>
      </c>
      <c r="O63" s="11">
        <v>0</v>
      </c>
      <c r="P63" s="11">
        <v>7</v>
      </c>
    </row>
    <row r="64" spans="2:16" ht="12.75">
      <c r="B64" s="10" t="s">
        <v>105</v>
      </c>
      <c r="C64" s="10" t="s">
        <v>105</v>
      </c>
      <c r="D64" s="22">
        <v>58.82352941176471</v>
      </c>
      <c r="E64" s="22">
        <f t="shared" si="0"/>
        <v>70.58823529411765</v>
      </c>
      <c r="F64" s="22">
        <f t="shared" si="1"/>
        <v>73.52941176470588</v>
      </c>
      <c r="G64" s="106">
        <v>11.76470588235294</v>
      </c>
      <c r="H64" s="118">
        <v>2.941176470588235</v>
      </c>
      <c r="I64" s="177">
        <v>100</v>
      </c>
      <c r="J64" s="178"/>
      <c r="K64" s="11">
        <v>20</v>
      </c>
      <c r="L64" s="11">
        <v>34</v>
      </c>
      <c r="M64" s="11">
        <v>4</v>
      </c>
      <c r="N64" s="11">
        <v>34</v>
      </c>
      <c r="O64" s="11">
        <v>1</v>
      </c>
      <c r="P64" s="11">
        <v>34</v>
      </c>
    </row>
    <row r="65" spans="2:16" ht="12.75">
      <c r="B65" s="10" t="s">
        <v>106</v>
      </c>
      <c r="C65" s="10" t="s">
        <v>106</v>
      </c>
      <c r="D65" s="22">
        <v>40.42553191489361</v>
      </c>
      <c r="E65" s="22">
        <f t="shared" si="0"/>
        <v>68.08510638297872</v>
      </c>
      <c r="F65" s="22">
        <f t="shared" si="1"/>
        <v>80.85106382978724</v>
      </c>
      <c r="G65" s="106">
        <v>27.659574468085108</v>
      </c>
      <c r="H65" s="118">
        <v>12.76595744680851</v>
      </c>
      <c r="I65" s="177">
        <v>100</v>
      </c>
      <c r="J65" s="178"/>
      <c r="K65" s="11">
        <v>19</v>
      </c>
      <c r="L65" s="11">
        <v>47</v>
      </c>
      <c r="M65" s="11">
        <v>13</v>
      </c>
      <c r="N65" s="11">
        <v>47</v>
      </c>
      <c r="O65" s="11">
        <v>6</v>
      </c>
      <c r="P65" s="11">
        <v>47</v>
      </c>
    </row>
    <row r="66" spans="2:16" ht="12.75">
      <c r="B66" s="10" t="s">
        <v>124</v>
      </c>
      <c r="C66" s="10" t="s">
        <v>16</v>
      </c>
      <c r="D66" s="22"/>
      <c r="E66" s="22"/>
      <c r="F66" s="22"/>
      <c r="G66" s="106"/>
      <c r="H66" s="118"/>
      <c r="I66" s="177">
        <v>100</v>
      </c>
      <c r="J66" s="178"/>
      <c r="K66" s="11" t="s">
        <v>128</v>
      </c>
      <c r="L66" s="11" t="s">
        <v>128</v>
      </c>
      <c r="M66" s="11"/>
      <c r="N66" s="11" t="s">
        <v>128</v>
      </c>
      <c r="O66" s="11"/>
      <c r="P66" s="11" t="s">
        <v>128</v>
      </c>
    </row>
    <row r="67" spans="2:16" ht="12.75">
      <c r="B67" s="10" t="s">
        <v>125</v>
      </c>
      <c r="C67" s="10" t="s">
        <v>131</v>
      </c>
      <c r="D67" s="22"/>
      <c r="E67" s="22"/>
      <c r="F67" s="22"/>
      <c r="G67" s="106"/>
      <c r="H67" s="118"/>
      <c r="I67" s="177">
        <v>100</v>
      </c>
      <c r="J67" s="178"/>
      <c r="K67" s="11" t="s">
        <v>128</v>
      </c>
      <c r="L67" s="11" t="s">
        <v>128</v>
      </c>
      <c r="M67" s="11"/>
      <c r="N67" s="11" t="s">
        <v>128</v>
      </c>
      <c r="O67" s="11"/>
      <c r="P67" s="11" t="s">
        <v>128</v>
      </c>
    </row>
    <row r="68" spans="2:16" ht="12.75">
      <c r="B68" s="10" t="s">
        <v>126</v>
      </c>
      <c r="C68" s="10" t="s">
        <v>126</v>
      </c>
      <c r="D68" s="22">
        <v>27.277432712215322</v>
      </c>
      <c r="E68" s="22">
        <f>D68+G68</f>
        <v>63.405797101449274</v>
      </c>
      <c r="F68" s="22">
        <f>D68+G68+H68</f>
        <v>76.04813664596273</v>
      </c>
      <c r="G68" s="110">
        <v>36.12836438923395</v>
      </c>
      <c r="H68" s="119">
        <v>12.642339544513456</v>
      </c>
      <c r="I68" s="175">
        <v>100</v>
      </c>
      <c r="J68" s="176"/>
      <c r="K68" s="11">
        <v>2108</v>
      </c>
      <c r="L68" s="11">
        <v>7728</v>
      </c>
      <c r="M68" s="11">
        <v>2792</v>
      </c>
      <c r="N68" s="11">
        <v>7728</v>
      </c>
      <c r="O68" s="11">
        <v>977</v>
      </c>
      <c r="P68" s="11">
        <v>7728</v>
      </c>
    </row>
    <row r="69" ht="12.75">
      <c r="B69" s="23" t="s">
        <v>550</v>
      </c>
    </row>
    <row r="70" ht="12.75">
      <c r="B70" s="23" t="s">
        <v>150</v>
      </c>
    </row>
    <row r="71" ht="12.75">
      <c r="B71" s="89" t="s">
        <v>337</v>
      </c>
    </row>
    <row r="73" spans="2:7" ht="12.75">
      <c r="B73" s="8"/>
      <c r="C73" s="8"/>
      <c r="D73" s="9"/>
      <c r="E73" s="9"/>
      <c r="F73" s="9"/>
      <c r="G73" s="9"/>
    </row>
    <row r="74" spans="2:7" ht="12.75">
      <c r="B74" s="8"/>
      <c r="D74" s="9"/>
      <c r="E74" s="9"/>
      <c r="F74" s="9"/>
      <c r="G74" s="9"/>
    </row>
    <row r="75" spans="2:7" ht="12.75">
      <c r="B75" s="8"/>
      <c r="D75" s="9"/>
      <c r="E75" s="9"/>
      <c r="F75" s="9"/>
      <c r="G75" s="9"/>
    </row>
    <row r="76" spans="2:7" ht="12.75">
      <c r="B76" s="8"/>
      <c r="D76" s="9"/>
      <c r="E76" s="9"/>
      <c r="F76" s="9"/>
      <c r="G76" s="9"/>
    </row>
    <row r="77" spans="2:15" ht="12.75">
      <c r="B77" s="8"/>
      <c r="D77" s="9"/>
      <c r="E77" s="9"/>
      <c r="F77" s="9"/>
      <c r="G77" s="9"/>
      <c r="O77" s="6"/>
    </row>
    <row r="78" spans="2:15" ht="12.75">
      <c r="B78" s="8"/>
      <c r="D78" s="9"/>
      <c r="E78" s="9"/>
      <c r="F78" s="9"/>
      <c r="G78" s="9"/>
      <c r="O78" s="6"/>
    </row>
    <row r="79" spans="2:15" ht="12.75">
      <c r="B79" s="8"/>
      <c r="D79" s="9"/>
      <c r="E79" s="9"/>
      <c r="F79" s="9"/>
      <c r="G79" s="9"/>
      <c r="M79" s="7"/>
      <c r="N79" s="7"/>
      <c r="O79" s="7"/>
    </row>
    <row r="80" spans="2:15" ht="12.75">
      <c r="B80" s="8"/>
      <c r="D80" s="9"/>
      <c r="E80" s="9"/>
      <c r="F80" s="9"/>
      <c r="G80" s="9"/>
      <c r="O80" s="6"/>
    </row>
    <row r="81" spans="2:7" ht="12.75">
      <c r="B81" s="8"/>
      <c r="D81" s="9"/>
      <c r="E81" s="9"/>
      <c r="F81" s="9"/>
      <c r="G81" s="9"/>
    </row>
    <row r="82" spans="2:7" ht="12.75">
      <c r="B82" s="8"/>
      <c r="D82" s="9"/>
      <c r="E82" s="9"/>
      <c r="F82" s="9"/>
      <c r="G82" s="9"/>
    </row>
    <row r="83" spans="2:7" ht="12.75">
      <c r="B83" s="8"/>
      <c r="D83" s="9"/>
      <c r="E83" s="9"/>
      <c r="F83" s="9"/>
      <c r="G83" s="9"/>
    </row>
    <row r="84" spans="2:7" ht="12.75">
      <c r="B84" s="8"/>
      <c r="D84" s="9"/>
      <c r="E84" s="9"/>
      <c r="F84" s="9"/>
      <c r="G84" s="9"/>
    </row>
    <row r="85" spans="2:7" ht="12.75">
      <c r="B85" s="8"/>
      <c r="D85" s="9"/>
      <c r="E85" s="9"/>
      <c r="F85" s="9"/>
      <c r="G85" s="9"/>
    </row>
    <row r="86" spans="2:7" ht="12.75">
      <c r="B86" s="8"/>
      <c r="D86" s="9"/>
      <c r="E86" s="9"/>
      <c r="F86" s="9"/>
      <c r="G86" s="9"/>
    </row>
    <row r="87" spans="2:7" ht="12.75">
      <c r="B87" s="8"/>
      <c r="D87" s="9"/>
      <c r="E87" s="9"/>
      <c r="F87" s="9"/>
      <c r="G87" s="9"/>
    </row>
    <row r="88" spans="2:7" ht="12.75">
      <c r="B88" s="8"/>
      <c r="D88" s="9"/>
      <c r="E88" s="9"/>
      <c r="F88" s="9"/>
      <c r="G88" s="9"/>
    </row>
    <row r="89" spans="2:7" ht="12.75">
      <c r="B89" s="8"/>
      <c r="D89" s="9"/>
      <c r="E89" s="9"/>
      <c r="F89" s="9"/>
      <c r="G89" s="9"/>
    </row>
    <row r="90" spans="2:7" ht="12.75">
      <c r="B90" s="8"/>
      <c r="D90" s="9"/>
      <c r="E90" s="9"/>
      <c r="F90" s="9"/>
      <c r="G90" s="9"/>
    </row>
    <row r="91" spans="2:7" ht="12.75">
      <c r="B91" s="8"/>
      <c r="D91" s="9"/>
      <c r="E91" s="9"/>
      <c r="F91" s="9"/>
      <c r="G91" s="9"/>
    </row>
    <row r="92" spans="2:7" ht="12.75">
      <c r="B92" s="8"/>
      <c r="D92" s="9"/>
      <c r="E92" s="9"/>
      <c r="F92" s="9"/>
      <c r="G92" s="9"/>
    </row>
    <row r="93" spans="2:7" ht="12.75">
      <c r="B93" s="8"/>
      <c r="D93" s="9"/>
      <c r="E93" s="9"/>
      <c r="F93" s="9"/>
      <c r="G93" s="9"/>
    </row>
    <row r="94" spans="2:7" ht="12.75">
      <c r="B94" s="8"/>
      <c r="D94" s="9"/>
      <c r="E94" s="9"/>
      <c r="F94" s="9"/>
      <c r="G94" s="9"/>
    </row>
    <row r="95" spans="2:7" ht="12.75">
      <c r="B95" s="8"/>
      <c r="D95" s="9"/>
      <c r="E95" s="9"/>
      <c r="F95" s="9"/>
      <c r="G95" s="9"/>
    </row>
    <row r="96" spans="2:7" ht="12.75">
      <c r="B96" s="8"/>
      <c r="D96" s="9"/>
      <c r="E96" s="9"/>
      <c r="F96" s="9"/>
      <c r="G96" s="9"/>
    </row>
    <row r="97" spans="2:7" ht="12.75">
      <c r="B97" s="8"/>
      <c r="D97" s="9"/>
      <c r="E97" s="9"/>
      <c r="F97" s="9"/>
      <c r="G97" s="9"/>
    </row>
    <row r="98" spans="2:7" ht="12.75">
      <c r="B98" s="8"/>
      <c r="D98" s="9"/>
      <c r="E98" s="9"/>
      <c r="F98" s="9"/>
      <c r="G98" s="9"/>
    </row>
    <row r="99" spans="2:7" ht="12.75">
      <c r="B99" s="8"/>
      <c r="D99" s="9"/>
      <c r="E99" s="9"/>
      <c r="F99" s="9"/>
      <c r="G99" s="9"/>
    </row>
    <row r="100" spans="2:7" ht="12.75">
      <c r="B100" s="8"/>
      <c r="D100" s="9"/>
      <c r="E100" s="9"/>
      <c r="F100" s="9"/>
      <c r="G100" s="9"/>
    </row>
    <row r="101" spans="2:7" ht="12.75">
      <c r="B101" s="8"/>
      <c r="D101" s="9"/>
      <c r="E101" s="9"/>
      <c r="F101" s="9"/>
      <c r="G101" s="9"/>
    </row>
    <row r="102" spans="2:7" ht="12.75">
      <c r="B102" s="8"/>
      <c r="D102" s="9"/>
      <c r="E102" s="9"/>
      <c r="F102" s="9"/>
      <c r="G102" s="9"/>
    </row>
    <row r="103" spans="2:7" ht="12.75">
      <c r="B103" s="8"/>
      <c r="D103" s="9"/>
      <c r="E103" s="9"/>
      <c r="F103" s="9"/>
      <c r="G103" s="9"/>
    </row>
    <row r="104" spans="2:7" ht="12.75">
      <c r="B104" s="8"/>
      <c r="D104" s="9"/>
      <c r="E104" s="9"/>
      <c r="F104" s="9"/>
      <c r="G104" s="9"/>
    </row>
    <row r="105" spans="2:7" ht="12.75">
      <c r="B105" s="8"/>
      <c r="D105" s="9"/>
      <c r="E105" s="9"/>
      <c r="F105" s="9"/>
      <c r="G105" s="9"/>
    </row>
    <row r="106" spans="2:7" ht="12.75">
      <c r="B106" s="8"/>
      <c r="D106" s="9"/>
      <c r="E106" s="9"/>
      <c r="F106" s="9"/>
      <c r="G106" s="9"/>
    </row>
  </sheetData>
  <mergeCells count="40">
    <mergeCell ref="I63:J63"/>
    <mergeCell ref="I59:J59"/>
    <mergeCell ref="B2:C2"/>
    <mergeCell ref="I68:J68"/>
    <mergeCell ref="I64:J64"/>
    <mergeCell ref="I65:J65"/>
    <mergeCell ref="I66:J66"/>
    <mergeCell ref="I67:J67"/>
    <mergeCell ref="I60:J60"/>
    <mergeCell ref="I61:J61"/>
    <mergeCell ref="I62:J62"/>
    <mergeCell ref="I55:J55"/>
    <mergeCell ref="I56:J56"/>
    <mergeCell ref="I57:J57"/>
    <mergeCell ref="I58:J58"/>
    <mergeCell ref="I51:J51"/>
    <mergeCell ref="I52:J52"/>
    <mergeCell ref="I53:J53"/>
    <mergeCell ref="I54:J54"/>
    <mergeCell ref="I47:J47"/>
    <mergeCell ref="I48:J48"/>
    <mergeCell ref="I49:J49"/>
    <mergeCell ref="I50:J50"/>
    <mergeCell ref="I43:J43"/>
    <mergeCell ref="I44:J44"/>
    <mergeCell ref="I45:J45"/>
    <mergeCell ref="I46:J46"/>
    <mergeCell ref="I39:J39"/>
    <mergeCell ref="I40:J40"/>
    <mergeCell ref="I41:J41"/>
    <mergeCell ref="I42:J42"/>
    <mergeCell ref="B34:C34"/>
    <mergeCell ref="I36:J36"/>
    <mergeCell ref="I37:J37"/>
    <mergeCell ref="I38:J38"/>
    <mergeCell ref="O34:P34"/>
    <mergeCell ref="D34:F34"/>
    <mergeCell ref="K34:L34"/>
    <mergeCell ref="M34:N34"/>
    <mergeCell ref="I34:J35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2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153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87"/>
      <c r="H34" s="95"/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30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91</v>
      </c>
      <c r="E36" s="22" t="s">
        <v>551</v>
      </c>
      <c r="F36" s="22">
        <v>93</v>
      </c>
      <c r="G36" s="22" t="s">
        <v>474</v>
      </c>
      <c r="H36" s="22"/>
      <c r="I36" s="11">
        <v>441</v>
      </c>
      <c r="J36" s="11">
        <v>486</v>
      </c>
      <c r="K36" s="11">
        <v>420</v>
      </c>
      <c r="L36" s="11">
        <v>454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0</v>
      </c>
      <c r="G37" s="22"/>
      <c r="H37" s="22"/>
      <c r="I37" s="11" t="s">
        <v>128</v>
      </c>
      <c r="J37" s="11" t="s">
        <v>128</v>
      </c>
      <c r="K37" s="11"/>
      <c r="L37" s="11">
        <v>41</v>
      </c>
    </row>
    <row r="38" spans="2:12" ht="12.75">
      <c r="B38" s="10" t="s">
        <v>84</v>
      </c>
      <c r="C38" s="10" t="s">
        <v>84</v>
      </c>
      <c r="D38" s="22">
        <v>90</v>
      </c>
      <c r="E38" s="22" t="s">
        <v>552</v>
      </c>
      <c r="F38" s="22">
        <v>93</v>
      </c>
      <c r="G38" s="22" t="s">
        <v>474</v>
      </c>
      <c r="H38" s="22"/>
      <c r="I38" s="11">
        <v>312</v>
      </c>
      <c r="J38" s="11">
        <v>347</v>
      </c>
      <c r="K38" s="11">
        <v>415</v>
      </c>
      <c r="L38" s="11">
        <v>446</v>
      </c>
    </row>
    <row r="39" spans="2:12" ht="12.75">
      <c r="B39" s="10" t="s">
        <v>112</v>
      </c>
      <c r="C39" s="10" t="s">
        <v>85</v>
      </c>
      <c r="D39" s="22">
        <v>90</v>
      </c>
      <c r="E39" s="22" t="s">
        <v>475</v>
      </c>
      <c r="F39" s="22">
        <v>94</v>
      </c>
      <c r="G39" s="22" t="s">
        <v>508</v>
      </c>
      <c r="H39" s="22"/>
      <c r="I39" s="11">
        <v>193</v>
      </c>
      <c r="J39" s="11">
        <v>215</v>
      </c>
      <c r="K39" s="11">
        <v>204</v>
      </c>
      <c r="L39" s="11">
        <v>217</v>
      </c>
    </row>
    <row r="40" spans="2:12" ht="12.75">
      <c r="B40" s="10" t="s">
        <v>113</v>
      </c>
      <c r="C40" s="10" t="s">
        <v>86</v>
      </c>
      <c r="D40" s="22">
        <v>88</v>
      </c>
      <c r="E40" s="22" t="s">
        <v>553</v>
      </c>
      <c r="F40" s="22">
        <v>86</v>
      </c>
      <c r="G40" s="22" t="s">
        <v>575</v>
      </c>
      <c r="H40" s="22"/>
      <c r="I40" s="11">
        <v>229</v>
      </c>
      <c r="J40" s="11">
        <v>261</v>
      </c>
      <c r="K40" s="11">
        <v>245</v>
      </c>
      <c r="L40" s="11">
        <v>285</v>
      </c>
    </row>
    <row r="41" spans="2:12" ht="12.75">
      <c r="B41" s="10" t="s">
        <v>114</v>
      </c>
      <c r="C41" s="10" t="s">
        <v>1</v>
      </c>
      <c r="D41" s="22">
        <v>96</v>
      </c>
      <c r="E41" s="22" t="s">
        <v>554</v>
      </c>
      <c r="F41" s="22">
        <v>97</v>
      </c>
      <c r="G41" s="22" t="s">
        <v>576</v>
      </c>
      <c r="H41" s="22"/>
      <c r="I41" s="11">
        <v>182</v>
      </c>
      <c r="J41" s="11">
        <v>190</v>
      </c>
      <c r="K41" s="11">
        <v>207</v>
      </c>
      <c r="L41" s="11">
        <v>214</v>
      </c>
    </row>
    <row r="42" spans="2:12" ht="12.75">
      <c r="B42" s="10" t="s">
        <v>115</v>
      </c>
      <c r="C42" s="10" t="s">
        <v>87</v>
      </c>
      <c r="D42" s="22">
        <v>95</v>
      </c>
      <c r="E42" s="22" t="s">
        <v>476</v>
      </c>
      <c r="F42" s="22">
        <v>96</v>
      </c>
      <c r="G42" s="22" t="s">
        <v>478</v>
      </c>
      <c r="H42" s="22"/>
      <c r="I42" s="11">
        <v>336</v>
      </c>
      <c r="J42" s="11">
        <v>355</v>
      </c>
      <c r="K42" s="11">
        <v>352</v>
      </c>
      <c r="L42" s="11">
        <v>365</v>
      </c>
    </row>
    <row r="43" spans="2:12" ht="12.75">
      <c r="B43" s="10" t="s">
        <v>116</v>
      </c>
      <c r="C43" s="10" t="s">
        <v>88</v>
      </c>
      <c r="D43" s="22">
        <v>100</v>
      </c>
      <c r="E43" s="22" t="s">
        <v>555</v>
      </c>
      <c r="F43" s="22">
        <v>100</v>
      </c>
      <c r="G43" s="22" t="s">
        <v>555</v>
      </c>
      <c r="H43" s="22"/>
      <c r="I43" s="11">
        <v>377</v>
      </c>
      <c r="J43" s="11">
        <v>378</v>
      </c>
      <c r="K43" s="11">
        <v>421</v>
      </c>
      <c r="L43" s="11">
        <v>421</v>
      </c>
    </row>
    <row r="44" spans="2:12" ht="12.75">
      <c r="B44" s="10" t="s">
        <v>117</v>
      </c>
      <c r="C44" s="10" t="s">
        <v>89</v>
      </c>
      <c r="D44" s="22">
        <v>99</v>
      </c>
      <c r="E44" s="22" t="s">
        <v>556</v>
      </c>
      <c r="F44" s="22">
        <v>98</v>
      </c>
      <c r="G44" s="22" t="s">
        <v>453</v>
      </c>
      <c r="H44" s="22"/>
      <c r="I44" s="11">
        <v>248</v>
      </c>
      <c r="J44" s="11">
        <v>250</v>
      </c>
      <c r="K44" s="11">
        <v>310</v>
      </c>
      <c r="L44" s="11">
        <v>315</v>
      </c>
    </row>
    <row r="45" spans="2:12" ht="12.75">
      <c r="B45" s="10" t="s">
        <v>118</v>
      </c>
      <c r="C45" s="10" t="s">
        <v>90</v>
      </c>
      <c r="D45" s="22">
        <v>98</v>
      </c>
      <c r="E45" s="22" t="s">
        <v>557</v>
      </c>
      <c r="F45" s="22">
        <v>98</v>
      </c>
      <c r="G45" s="22" t="s">
        <v>453</v>
      </c>
      <c r="H45" s="22"/>
      <c r="I45" s="11">
        <v>532</v>
      </c>
      <c r="J45" s="11">
        <v>541</v>
      </c>
      <c r="K45" s="11">
        <v>547</v>
      </c>
      <c r="L45" s="11">
        <v>560</v>
      </c>
    </row>
    <row r="46" spans="2:12" ht="12.75">
      <c r="B46" s="10" t="s">
        <v>91</v>
      </c>
      <c r="C46" s="10" t="s">
        <v>2</v>
      </c>
      <c r="D46" s="22">
        <v>93</v>
      </c>
      <c r="E46" s="22" t="s">
        <v>558</v>
      </c>
      <c r="F46" s="22">
        <v>96</v>
      </c>
      <c r="G46" s="22" t="s">
        <v>563</v>
      </c>
      <c r="H46" s="22"/>
      <c r="I46" s="11">
        <v>416</v>
      </c>
      <c r="J46" s="11">
        <v>445</v>
      </c>
      <c r="K46" s="11">
        <v>446</v>
      </c>
      <c r="L46" s="11">
        <v>466</v>
      </c>
    </row>
    <row r="47" spans="2:12" ht="12.75">
      <c r="B47" s="10" t="s">
        <v>119</v>
      </c>
      <c r="C47" s="10" t="s">
        <v>3</v>
      </c>
      <c r="D47" s="22">
        <v>95</v>
      </c>
      <c r="E47" s="22" t="s">
        <v>559</v>
      </c>
      <c r="F47" s="22">
        <v>94</v>
      </c>
      <c r="G47" s="22" t="s">
        <v>508</v>
      </c>
      <c r="H47" s="22"/>
      <c r="I47" s="11">
        <v>144</v>
      </c>
      <c r="J47" s="11">
        <v>152</v>
      </c>
      <c r="K47" s="11">
        <v>182</v>
      </c>
      <c r="L47" s="11">
        <v>194</v>
      </c>
    </row>
    <row r="48" spans="2:12" ht="12.75">
      <c r="B48" s="10" t="s">
        <v>120</v>
      </c>
      <c r="C48" s="10" t="s">
        <v>4</v>
      </c>
      <c r="D48" s="22">
        <v>93</v>
      </c>
      <c r="E48" s="22" t="s">
        <v>560</v>
      </c>
      <c r="F48" s="22">
        <v>92</v>
      </c>
      <c r="G48" s="22" t="s">
        <v>577</v>
      </c>
      <c r="H48" s="22"/>
      <c r="I48" s="11">
        <v>193</v>
      </c>
      <c r="J48" s="11">
        <v>207</v>
      </c>
      <c r="K48" s="11">
        <v>163</v>
      </c>
      <c r="L48" s="11">
        <v>177</v>
      </c>
    </row>
    <row r="49" spans="2:12" ht="12.75">
      <c r="B49" s="10" t="s">
        <v>121</v>
      </c>
      <c r="C49" s="10" t="s">
        <v>5</v>
      </c>
      <c r="D49" s="22">
        <v>94</v>
      </c>
      <c r="E49" s="22" t="s">
        <v>561</v>
      </c>
      <c r="F49" s="22">
        <v>99</v>
      </c>
      <c r="G49" s="22" t="s">
        <v>578</v>
      </c>
      <c r="H49" s="22"/>
      <c r="I49" s="11">
        <v>60</v>
      </c>
      <c r="J49" s="11">
        <v>64</v>
      </c>
      <c r="K49" s="11">
        <v>70</v>
      </c>
      <c r="L49" s="11">
        <v>71</v>
      </c>
    </row>
    <row r="50" spans="2:12" ht="12.75">
      <c r="B50" s="10" t="s">
        <v>122</v>
      </c>
      <c r="C50" s="10" t="s">
        <v>92</v>
      </c>
      <c r="D50" s="22">
        <v>93</v>
      </c>
      <c r="E50" s="22" t="s">
        <v>508</v>
      </c>
      <c r="F50" s="22">
        <v>98</v>
      </c>
      <c r="G50" s="22" t="s">
        <v>453</v>
      </c>
      <c r="H50" s="22"/>
      <c r="I50" s="11">
        <v>267</v>
      </c>
      <c r="J50" s="11">
        <v>286</v>
      </c>
      <c r="K50" s="11">
        <v>255</v>
      </c>
      <c r="L50" s="11">
        <v>260</v>
      </c>
    </row>
    <row r="51" spans="2:12" ht="12.75">
      <c r="B51" s="10" t="s">
        <v>93</v>
      </c>
      <c r="C51" s="10" t="s">
        <v>6</v>
      </c>
      <c r="D51" s="22">
        <v>98</v>
      </c>
      <c r="E51" s="22" t="s">
        <v>452</v>
      </c>
      <c r="F51" s="22">
        <v>99</v>
      </c>
      <c r="G51" s="22" t="s">
        <v>557</v>
      </c>
      <c r="H51" s="22"/>
      <c r="I51" s="11">
        <v>298</v>
      </c>
      <c r="J51" s="11">
        <v>305</v>
      </c>
      <c r="K51" s="11">
        <v>330</v>
      </c>
      <c r="L51" s="11">
        <v>335</v>
      </c>
    </row>
    <row r="52" spans="2:13" ht="12.75">
      <c r="B52" s="10" t="s">
        <v>94</v>
      </c>
      <c r="C52" s="10" t="s">
        <v>7</v>
      </c>
      <c r="D52" s="22">
        <v>74.13793103448276</v>
      </c>
      <c r="E52" s="22" t="s">
        <v>562</v>
      </c>
      <c r="F52" s="22">
        <v>97</v>
      </c>
      <c r="G52" s="22" t="s">
        <v>573</v>
      </c>
      <c r="H52" s="22"/>
      <c r="I52" s="11">
        <v>129</v>
      </c>
      <c r="J52" s="11">
        <v>174</v>
      </c>
      <c r="K52" s="11">
        <v>190</v>
      </c>
      <c r="L52" s="11">
        <v>195</v>
      </c>
      <c r="M52" s="34"/>
    </row>
    <row r="53" spans="2:12" ht="12.75">
      <c r="B53" s="10" t="s">
        <v>95</v>
      </c>
      <c r="C53" s="10" t="s">
        <v>8</v>
      </c>
      <c r="D53" s="22">
        <v>88.66396761133603</v>
      </c>
      <c r="E53" s="22" t="s">
        <v>475</v>
      </c>
      <c r="F53" s="22">
        <v>99</v>
      </c>
      <c r="G53" s="22" t="s">
        <v>579</v>
      </c>
      <c r="H53" s="22"/>
      <c r="I53" s="11">
        <v>219</v>
      </c>
      <c r="J53" s="11">
        <v>247</v>
      </c>
      <c r="K53" s="11">
        <v>205</v>
      </c>
      <c r="L53" s="11">
        <v>207</v>
      </c>
    </row>
    <row r="54" spans="2:12" ht="12.75">
      <c r="B54" s="10" t="s">
        <v>96</v>
      </c>
      <c r="C54" s="10" t="s">
        <v>9</v>
      </c>
      <c r="D54" s="22">
        <v>87.44186046511628</v>
      </c>
      <c r="E54" s="22" t="s">
        <v>481</v>
      </c>
      <c r="F54" s="22">
        <v>99</v>
      </c>
      <c r="G54" s="22" t="s">
        <v>556</v>
      </c>
      <c r="H54" s="22"/>
      <c r="I54" s="11">
        <v>188</v>
      </c>
      <c r="J54" s="11">
        <v>215</v>
      </c>
      <c r="K54" s="11">
        <v>219</v>
      </c>
      <c r="L54" s="11">
        <v>221</v>
      </c>
    </row>
    <row r="55" spans="2:12" ht="12.75">
      <c r="B55" s="10" t="s">
        <v>97</v>
      </c>
      <c r="C55" s="10" t="s">
        <v>97</v>
      </c>
      <c r="D55" s="22">
        <v>95</v>
      </c>
      <c r="E55" s="22" t="s">
        <v>563</v>
      </c>
      <c r="F55" s="22">
        <v>94</v>
      </c>
      <c r="G55" s="22" t="s">
        <v>454</v>
      </c>
      <c r="H55" s="22"/>
      <c r="I55" s="11">
        <v>329</v>
      </c>
      <c r="J55" s="11">
        <v>345</v>
      </c>
      <c r="K55" s="11">
        <v>353</v>
      </c>
      <c r="L55" s="11">
        <v>374</v>
      </c>
    </row>
    <row r="56" spans="2:12" ht="12.75">
      <c r="B56" s="10" t="s">
        <v>98</v>
      </c>
      <c r="C56" s="10" t="s">
        <v>10</v>
      </c>
      <c r="D56" s="22">
        <v>95</v>
      </c>
      <c r="E56" s="22" t="s">
        <v>564</v>
      </c>
      <c r="F56" s="22">
        <v>93</v>
      </c>
      <c r="G56" s="22" t="s">
        <v>580</v>
      </c>
      <c r="H56" s="22"/>
      <c r="I56" s="11">
        <v>104</v>
      </c>
      <c r="J56" s="11">
        <v>109</v>
      </c>
      <c r="K56" s="11">
        <v>117</v>
      </c>
      <c r="L56" s="11">
        <v>126</v>
      </c>
    </row>
    <row r="57" spans="2:12" ht="12.75">
      <c r="B57" s="10" t="s">
        <v>99</v>
      </c>
      <c r="C57" s="10" t="s">
        <v>11</v>
      </c>
      <c r="D57" s="22">
        <v>90</v>
      </c>
      <c r="E57" s="22" t="s">
        <v>565</v>
      </c>
      <c r="F57" s="22">
        <v>96</v>
      </c>
      <c r="G57" s="22" t="s">
        <v>554</v>
      </c>
      <c r="H57" s="22"/>
      <c r="I57" s="11">
        <v>176</v>
      </c>
      <c r="J57" s="11">
        <v>195</v>
      </c>
      <c r="K57" s="11">
        <v>197</v>
      </c>
      <c r="L57" s="11">
        <v>205</v>
      </c>
    </row>
    <row r="58" spans="2:12" ht="12.75">
      <c r="B58" s="10" t="s">
        <v>100</v>
      </c>
      <c r="C58" s="10" t="s">
        <v>100</v>
      </c>
      <c r="D58" s="22">
        <v>88</v>
      </c>
      <c r="E58" s="22" t="s">
        <v>566</v>
      </c>
      <c r="F58" s="22">
        <v>92</v>
      </c>
      <c r="G58" s="22" t="s">
        <v>571</v>
      </c>
      <c r="H58" s="22"/>
      <c r="I58" s="11">
        <v>7</v>
      </c>
      <c r="J58" s="11">
        <v>8</v>
      </c>
      <c r="K58" s="11">
        <v>12</v>
      </c>
      <c r="L58" s="11">
        <v>13</v>
      </c>
    </row>
    <row r="59" spans="2:12" ht="12.75">
      <c r="B59" s="10" t="s">
        <v>101</v>
      </c>
      <c r="C59" s="10" t="s">
        <v>12</v>
      </c>
      <c r="D59" s="22">
        <v>90</v>
      </c>
      <c r="E59" s="22" t="s">
        <v>552</v>
      </c>
      <c r="F59" s="22">
        <v>95</v>
      </c>
      <c r="G59" s="22" t="s">
        <v>476</v>
      </c>
      <c r="H59" s="22"/>
      <c r="I59" s="11">
        <v>230</v>
      </c>
      <c r="J59" s="11">
        <v>255</v>
      </c>
      <c r="K59" s="11">
        <v>247</v>
      </c>
      <c r="L59" s="11">
        <v>260</v>
      </c>
    </row>
    <row r="60" spans="2:12" ht="12.75">
      <c r="B60" s="10" t="s">
        <v>123</v>
      </c>
      <c r="C60" s="10" t="s">
        <v>13</v>
      </c>
      <c r="D60" s="22">
        <v>98</v>
      </c>
      <c r="E60" s="22" t="s">
        <v>567</v>
      </c>
      <c r="F60" s="22">
        <v>98</v>
      </c>
      <c r="G60" s="22" t="s">
        <v>581</v>
      </c>
      <c r="H60" s="22"/>
      <c r="I60" s="11">
        <v>39</v>
      </c>
      <c r="J60" s="11">
        <v>40</v>
      </c>
      <c r="K60" s="11">
        <v>43</v>
      </c>
      <c r="L60" s="11">
        <v>44</v>
      </c>
    </row>
    <row r="61" spans="2:12" ht="12.75">
      <c r="B61" s="10" t="s">
        <v>102</v>
      </c>
      <c r="C61" s="10" t="s">
        <v>14</v>
      </c>
      <c r="D61" s="22">
        <v>76</v>
      </c>
      <c r="E61" s="22" t="s">
        <v>568</v>
      </c>
      <c r="F61" s="22">
        <v>90</v>
      </c>
      <c r="G61" s="22" t="s">
        <v>582</v>
      </c>
      <c r="H61" s="22"/>
      <c r="I61" s="11">
        <v>16</v>
      </c>
      <c r="J61" s="11">
        <v>21</v>
      </c>
      <c r="K61" s="11">
        <v>28</v>
      </c>
      <c r="L61" s="11">
        <v>31</v>
      </c>
    </row>
    <row r="62" spans="2:12" ht="12.75">
      <c r="B62" s="10" t="s">
        <v>103</v>
      </c>
      <c r="C62" s="10" t="s">
        <v>15</v>
      </c>
      <c r="D62" s="22">
        <v>88</v>
      </c>
      <c r="E62" s="22" t="s">
        <v>569</v>
      </c>
      <c r="F62" s="22">
        <v>93</v>
      </c>
      <c r="G62" s="22" t="s">
        <v>583</v>
      </c>
      <c r="H62" s="22"/>
      <c r="I62" s="11">
        <v>28</v>
      </c>
      <c r="J62" s="11">
        <v>32</v>
      </c>
      <c r="K62" s="11">
        <v>69</v>
      </c>
      <c r="L62" s="11">
        <v>74</v>
      </c>
    </row>
    <row r="63" spans="2:12" ht="12.75">
      <c r="B63" s="10" t="s">
        <v>104</v>
      </c>
      <c r="C63" s="10" t="s">
        <v>104</v>
      </c>
      <c r="D63" s="22">
        <v>86</v>
      </c>
      <c r="E63" s="22" t="s">
        <v>570</v>
      </c>
      <c r="F63" s="22">
        <v>100</v>
      </c>
      <c r="G63" s="22" t="s">
        <v>584</v>
      </c>
      <c r="H63" s="22"/>
      <c r="I63" s="11">
        <v>12</v>
      </c>
      <c r="J63" s="11">
        <v>14</v>
      </c>
      <c r="K63" s="11">
        <v>9</v>
      </c>
      <c r="L63" s="11">
        <v>9</v>
      </c>
    </row>
    <row r="64" spans="2:12" ht="12.75">
      <c r="B64" s="10" t="s">
        <v>105</v>
      </c>
      <c r="C64" s="10" t="s">
        <v>105</v>
      </c>
      <c r="D64" s="22">
        <v>92</v>
      </c>
      <c r="E64" s="22" t="s">
        <v>571</v>
      </c>
      <c r="F64" s="22">
        <v>91</v>
      </c>
      <c r="G64" s="22" t="s">
        <v>585</v>
      </c>
      <c r="H64" s="22"/>
      <c r="I64" s="11">
        <v>12</v>
      </c>
      <c r="J64" s="11">
        <v>13</v>
      </c>
      <c r="K64" s="11">
        <v>31</v>
      </c>
      <c r="L64" s="11">
        <v>34</v>
      </c>
    </row>
    <row r="65" spans="2:12" ht="12.75">
      <c r="B65" s="10" t="s">
        <v>106</v>
      </c>
      <c r="C65" s="10" t="s">
        <v>106</v>
      </c>
      <c r="D65" s="22">
        <v>87</v>
      </c>
      <c r="E65" s="22" t="s">
        <v>490</v>
      </c>
      <c r="F65" s="22">
        <v>94</v>
      </c>
      <c r="G65" s="22" t="s">
        <v>471</v>
      </c>
      <c r="H65" s="22"/>
      <c r="I65" s="11">
        <v>34</v>
      </c>
      <c r="J65" s="11">
        <v>39</v>
      </c>
      <c r="K65" s="11">
        <v>34</v>
      </c>
      <c r="L65" s="11">
        <v>36</v>
      </c>
    </row>
    <row r="66" spans="2:12" ht="12.75">
      <c r="B66" s="10" t="s">
        <v>124</v>
      </c>
      <c r="C66" s="10" t="s">
        <v>16</v>
      </c>
      <c r="D66" s="22">
        <v>95</v>
      </c>
      <c r="E66" s="22" t="s">
        <v>572</v>
      </c>
      <c r="F66" s="22" t="s">
        <v>128</v>
      </c>
      <c r="G66" s="22" t="s">
        <v>128</v>
      </c>
      <c r="H66" s="22"/>
      <c r="I66" s="11">
        <v>145</v>
      </c>
      <c r="J66" s="11">
        <v>152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97</v>
      </c>
      <c r="E67" s="22" t="s">
        <v>573</v>
      </c>
      <c r="F67" s="22" t="s">
        <v>128</v>
      </c>
      <c r="G67" s="22" t="s">
        <v>128</v>
      </c>
      <c r="H67" s="22"/>
      <c r="I67" s="11">
        <v>202</v>
      </c>
      <c r="J67" s="11">
        <v>208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93.11345243548634</v>
      </c>
      <c r="E68" s="22" t="s">
        <v>574</v>
      </c>
      <c r="F68" s="22">
        <v>95.05263157894737</v>
      </c>
      <c r="G68" s="22" t="s">
        <v>586</v>
      </c>
      <c r="H68" s="22"/>
      <c r="I68" s="11">
        <v>6098</v>
      </c>
      <c r="J68" s="11">
        <v>6549</v>
      </c>
      <c r="K68" s="11">
        <v>6321</v>
      </c>
      <c r="L68" s="11">
        <v>6650</v>
      </c>
    </row>
    <row r="69" spans="2:9" ht="12.75">
      <c r="B69" s="23" t="s">
        <v>155</v>
      </c>
      <c r="I69" s="24"/>
    </row>
    <row r="70" ht="12.75">
      <c r="B70" s="23" t="s">
        <v>154</v>
      </c>
    </row>
    <row r="71" ht="12.75">
      <c r="B71" s="89" t="s">
        <v>337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8">
    <mergeCell ref="B1:N1"/>
    <mergeCell ref="B34:B35"/>
    <mergeCell ref="C34:C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156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30"/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29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82</v>
      </c>
      <c r="E36" s="22" t="s">
        <v>587</v>
      </c>
      <c r="F36" s="22">
        <v>81</v>
      </c>
      <c r="G36" s="22" t="s">
        <v>587</v>
      </c>
      <c r="H36" s="21"/>
      <c r="I36" s="11">
        <v>397</v>
      </c>
      <c r="J36" s="11">
        <v>486</v>
      </c>
      <c r="K36" s="11">
        <v>370</v>
      </c>
      <c r="L36" s="11">
        <v>454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0</v>
      </c>
      <c r="G37" s="22"/>
      <c r="H37" s="21"/>
      <c r="I37" s="11" t="s">
        <v>128</v>
      </c>
      <c r="J37" s="11" t="s">
        <v>128</v>
      </c>
      <c r="K37" s="11"/>
      <c r="L37" s="11">
        <v>41</v>
      </c>
    </row>
    <row r="38" spans="2:12" ht="12.75">
      <c r="B38" s="10" t="s">
        <v>84</v>
      </c>
      <c r="C38" s="10" t="s">
        <v>84</v>
      </c>
      <c r="D38" s="22">
        <v>79</v>
      </c>
      <c r="E38" s="22" t="s">
        <v>385</v>
      </c>
      <c r="F38" s="22">
        <v>84</v>
      </c>
      <c r="G38" s="22" t="s">
        <v>459</v>
      </c>
      <c r="H38" s="21"/>
      <c r="I38" s="11">
        <v>274</v>
      </c>
      <c r="J38" s="11">
        <v>347</v>
      </c>
      <c r="K38" s="11">
        <v>373</v>
      </c>
      <c r="L38" s="11">
        <v>446</v>
      </c>
    </row>
    <row r="39" spans="2:12" ht="12.75">
      <c r="B39" s="10" t="s">
        <v>112</v>
      </c>
      <c r="C39" s="10" t="s">
        <v>85</v>
      </c>
      <c r="D39" s="22">
        <v>73</v>
      </c>
      <c r="E39" s="22" t="s">
        <v>588</v>
      </c>
      <c r="F39" s="22">
        <v>81</v>
      </c>
      <c r="G39" s="22" t="s">
        <v>539</v>
      </c>
      <c r="H39" s="21"/>
      <c r="I39" s="11">
        <v>157</v>
      </c>
      <c r="J39" s="11">
        <v>215</v>
      </c>
      <c r="K39" s="11">
        <v>175</v>
      </c>
      <c r="L39" s="11">
        <v>217</v>
      </c>
    </row>
    <row r="40" spans="2:12" ht="12.75">
      <c r="B40" s="10" t="s">
        <v>113</v>
      </c>
      <c r="C40" s="10" t="s">
        <v>86</v>
      </c>
      <c r="D40" s="22">
        <v>72</v>
      </c>
      <c r="E40" s="22" t="s">
        <v>589</v>
      </c>
      <c r="F40" s="22">
        <v>75</v>
      </c>
      <c r="G40" s="22" t="s">
        <v>607</v>
      </c>
      <c r="H40" s="21"/>
      <c r="I40" s="11">
        <v>189</v>
      </c>
      <c r="J40" s="11">
        <v>261</v>
      </c>
      <c r="K40" s="11">
        <v>214</v>
      </c>
      <c r="L40" s="11">
        <v>285</v>
      </c>
    </row>
    <row r="41" spans="2:12" ht="12.75">
      <c r="B41" s="10" t="s">
        <v>114</v>
      </c>
      <c r="C41" s="10" t="s">
        <v>1</v>
      </c>
      <c r="D41" s="22">
        <v>85</v>
      </c>
      <c r="E41" s="22" t="s">
        <v>590</v>
      </c>
      <c r="F41" s="22">
        <v>89</v>
      </c>
      <c r="G41" s="22" t="s">
        <v>497</v>
      </c>
      <c r="H41" s="21"/>
      <c r="I41" s="11">
        <v>162</v>
      </c>
      <c r="J41" s="11">
        <v>190</v>
      </c>
      <c r="K41" s="11">
        <v>190</v>
      </c>
      <c r="L41" s="11">
        <v>214</v>
      </c>
    </row>
    <row r="42" spans="2:12" ht="12.75">
      <c r="B42" s="10" t="s">
        <v>115</v>
      </c>
      <c r="C42" s="10" t="s">
        <v>87</v>
      </c>
      <c r="D42" s="22">
        <v>88</v>
      </c>
      <c r="E42" s="22" t="s">
        <v>448</v>
      </c>
      <c r="F42" s="22">
        <v>88</v>
      </c>
      <c r="G42" s="22" t="s">
        <v>472</v>
      </c>
      <c r="H42" s="21"/>
      <c r="I42" s="11">
        <v>312</v>
      </c>
      <c r="J42" s="11">
        <v>355</v>
      </c>
      <c r="K42" s="11">
        <v>322</v>
      </c>
      <c r="L42" s="11">
        <v>365</v>
      </c>
    </row>
    <row r="43" spans="2:12" ht="12.75">
      <c r="B43" s="10" t="s">
        <v>116</v>
      </c>
      <c r="C43" s="10" t="s">
        <v>88</v>
      </c>
      <c r="D43" s="22">
        <v>86</v>
      </c>
      <c r="E43" s="22" t="s">
        <v>446</v>
      </c>
      <c r="F43" s="22">
        <v>95</v>
      </c>
      <c r="G43" s="22" t="s">
        <v>563</v>
      </c>
      <c r="H43" s="21"/>
      <c r="I43" s="11">
        <v>324</v>
      </c>
      <c r="J43" s="11">
        <v>378</v>
      </c>
      <c r="K43" s="11">
        <v>402</v>
      </c>
      <c r="L43" s="11">
        <v>421</v>
      </c>
    </row>
    <row r="44" spans="2:12" ht="12.75">
      <c r="B44" s="10" t="s">
        <v>117</v>
      </c>
      <c r="C44" s="10" t="s">
        <v>89</v>
      </c>
      <c r="D44" s="22">
        <v>86</v>
      </c>
      <c r="E44" s="22" t="s">
        <v>458</v>
      </c>
      <c r="F44" s="22">
        <v>89</v>
      </c>
      <c r="G44" s="22" t="s">
        <v>608</v>
      </c>
      <c r="H44" s="21"/>
      <c r="I44" s="11">
        <v>216</v>
      </c>
      <c r="J44" s="11">
        <v>250</v>
      </c>
      <c r="K44" s="11">
        <v>281</v>
      </c>
      <c r="L44" s="11">
        <v>315</v>
      </c>
    </row>
    <row r="45" spans="2:12" ht="12.75">
      <c r="B45" s="10" t="s">
        <v>118</v>
      </c>
      <c r="C45" s="10" t="s">
        <v>90</v>
      </c>
      <c r="D45" s="22">
        <v>85</v>
      </c>
      <c r="E45" s="22" t="s">
        <v>591</v>
      </c>
      <c r="F45" s="22">
        <v>90</v>
      </c>
      <c r="G45" s="22" t="s">
        <v>354</v>
      </c>
      <c r="H45" s="21"/>
      <c r="I45" s="11">
        <v>458</v>
      </c>
      <c r="J45" s="11">
        <v>541</v>
      </c>
      <c r="K45" s="11">
        <v>503</v>
      </c>
      <c r="L45" s="11">
        <v>560</v>
      </c>
    </row>
    <row r="46" spans="2:12" ht="12.75">
      <c r="B46" s="10" t="s">
        <v>91</v>
      </c>
      <c r="C46" s="10" t="s">
        <v>2</v>
      </c>
      <c r="D46" s="22">
        <v>85</v>
      </c>
      <c r="E46" s="22" t="s">
        <v>592</v>
      </c>
      <c r="F46" s="22">
        <v>85</v>
      </c>
      <c r="G46" s="22" t="s">
        <v>609</v>
      </c>
      <c r="H46" s="21"/>
      <c r="I46" s="11">
        <v>380</v>
      </c>
      <c r="J46" s="11">
        <v>445</v>
      </c>
      <c r="K46" s="11">
        <v>394</v>
      </c>
      <c r="L46" s="11">
        <v>466</v>
      </c>
    </row>
    <row r="47" spans="2:12" ht="12.75">
      <c r="B47" s="10" t="s">
        <v>119</v>
      </c>
      <c r="C47" s="10" t="s">
        <v>3</v>
      </c>
      <c r="D47" s="22">
        <v>86</v>
      </c>
      <c r="E47" s="22" t="s">
        <v>593</v>
      </c>
      <c r="F47" s="22">
        <v>83</v>
      </c>
      <c r="G47" s="22" t="s">
        <v>610</v>
      </c>
      <c r="H47" s="21"/>
      <c r="I47" s="11">
        <v>131</v>
      </c>
      <c r="J47" s="11">
        <v>152</v>
      </c>
      <c r="K47" s="11">
        <v>161</v>
      </c>
      <c r="L47" s="11">
        <v>194</v>
      </c>
    </row>
    <row r="48" spans="2:12" ht="12.75">
      <c r="B48" s="10" t="s">
        <v>120</v>
      </c>
      <c r="C48" s="10" t="s">
        <v>4</v>
      </c>
      <c r="D48" s="22">
        <v>79</v>
      </c>
      <c r="E48" s="22" t="s">
        <v>594</v>
      </c>
      <c r="F48" s="22">
        <v>74</v>
      </c>
      <c r="G48" s="22" t="s">
        <v>611</v>
      </c>
      <c r="H48" s="21"/>
      <c r="I48" s="11">
        <v>163</v>
      </c>
      <c r="J48" s="11">
        <v>207</v>
      </c>
      <c r="K48" s="11">
        <v>131</v>
      </c>
      <c r="L48" s="11">
        <v>177</v>
      </c>
    </row>
    <row r="49" spans="2:12" ht="12.75">
      <c r="B49" s="10" t="s">
        <v>121</v>
      </c>
      <c r="C49" s="10" t="s">
        <v>5</v>
      </c>
      <c r="D49" s="22">
        <v>75</v>
      </c>
      <c r="E49" s="22" t="s">
        <v>595</v>
      </c>
      <c r="F49" s="22">
        <v>75</v>
      </c>
      <c r="G49" s="22" t="s">
        <v>612</v>
      </c>
      <c r="H49" s="21"/>
      <c r="I49" s="11">
        <v>48</v>
      </c>
      <c r="J49" s="11">
        <v>64</v>
      </c>
      <c r="K49" s="11">
        <v>53</v>
      </c>
      <c r="L49" s="11">
        <v>71</v>
      </c>
    </row>
    <row r="50" spans="2:12" ht="12.75">
      <c r="B50" s="10" t="s">
        <v>122</v>
      </c>
      <c r="C50" s="10" t="s">
        <v>92</v>
      </c>
      <c r="D50" s="22">
        <v>72</v>
      </c>
      <c r="E50" s="22" t="s">
        <v>589</v>
      </c>
      <c r="F50" s="22">
        <v>80</v>
      </c>
      <c r="G50" s="22" t="s">
        <v>539</v>
      </c>
      <c r="H50" s="21"/>
      <c r="I50" s="11">
        <v>206</v>
      </c>
      <c r="J50" s="11">
        <v>286</v>
      </c>
      <c r="K50" s="11">
        <v>209</v>
      </c>
      <c r="L50" s="11">
        <v>260</v>
      </c>
    </row>
    <row r="51" spans="2:12" ht="12.75">
      <c r="B51" s="10" t="s">
        <v>93</v>
      </c>
      <c r="C51" s="10" t="s">
        <v>6</v>
      </c>
      <c r="D51" s="22">
        <v>84</v>
      </c>
      <c r="E51" s="22" t="s">
        <v>473</v>
      </c>
      <c r="F51" s="22">
        <v>87</v>
      </c>
      <c r="G51" s="22" t="s">
        <v>613</v>
      </c>
      <c r="H51" s="21"/>
      <c r="I51" s="11">
        <v>256</v>
      </c>
      <c r="J51" s="11">
        <v>305</v>
      </c>
      <c r="K51" s="11">
        <v>291</v>
      </c>
      <c r="L51" s="11">
        <v>335</v>
      </c>
    </row>
    <row r="52" spans="2:13" ht="12.75">
      <c r="B52" s="10" t="s">
        <v>94</v>
      </c>
      <c r="C52" s="10" t="s">
        <v>7</v>
      </c>
      <c r="D52" s="22">
        <v>74.13793103448276</v>
      </c>
      <c r="E52" s="22" t="s">
        <v>562</v>
      </c>
      <c r="F52" s="22">
        <v>84</v>
      </c>
      <c r="G52" s="22" t="s">
        <v>614</v>
      </c>
      <c r="H52" s="21"/>
      <c r="I52" s="11">
        <v>129</v>
      </c>
      <c r="J52" s="11">
        <v>174</v>
      </c>
      <c r="K52" s="11">
        <v>164</v>
      </c>
      <c r="L52" s="11">
        <v>195</v>
      </c>
      <c r="M52" s="34"/>
    </row>
    <row r="53" spans="2:12" ht="12.75">
      <c r="B53" s="10" t="s">
        <v>95</v>
      </c>
      <c r="C53" s="10" t="s">
        <v>8</v>
      </c>
      <c r="D53" s="22">
        <v>88.66396761133603</v>
      </c>
      <c r="E53" s="22" t="s">
        <v>475</v>
      </c>
      <c r="F53" s="22">
        <v>89</v>
      </c>
      <c r="G53" s="22" t="s">
        <v>497</v>
      </c>
      <c r="H53" s="21"/>
      <c r="I53" s="11">
        <v>219</v>
      </c>
      <c r="J53" s="11">
        <v>247</v>
      </c>
      <c r="K53" s="11">
        <v>184</v>
      </c>
      <c r="L53" s="11">
        <v>207</v>
      </c>
    </row>
    <row r="54" spans="2:12" ht="12.75">
      <c r="B54" s="10" t="s">
        <v>96</v>
      </c>
      <c r="C54" s="10" t="s">
        <v>9</v>
      </c>
      <c r="D54" s="22">
        <v>87.44186046511628</v>
      </c>
      <c r="E54" s="22" t="s">
        <v>481</v>
      </c>
      <c r="F54" s="22">
        <v>88</v>
      </c>
      <c r="G54" s="22" t="s">
        <v>481</v>
      </c>
      <c r="H54" s="21"/>
      <c r="I54" s="11">
        <v>188</v>
      </c>
      <c r="J54" s="11">
        <v>215</v>
      </c>
      <c r="K54" s="11">
        <v>195</v>
      </c>
      <c r="L54" s="11">
        <v>221</v>
      </c>
    </row>
    <row r="55" spans="2:12" ht="12.75">
      <c r="B55" s="10" t="s">
        <v>97</v>
      </c>
      <c r="C55" s="10" t="s">
        <v>97</v>
      </c>
      <c r="D55" s="22">
        <v>79</v>
      </c>
      <c r="E55" s="22" t="s">
        <v>596</v>
      </c>
      <c r="F55" s="22">
        <v>80</v>
      </c>
      <c r="G55" s="22" t="s">
        <v>615</v>
      </c>
      <c r="H55" s="21"/>
      <c r="I55" s="11">
        <v>273</v>
      </c>
      <c r="J55" s="11">
        <v>345</v>
      </c>
      <c r="K55" s="11">
        <v>301</v>
      </c>
      <c r="L55" s="11">
        <v>374</v>
      </c>
    </row>
    <row r="56" spans="2:12" ht="12.75">
      <c r="B56" s="10" t="s">
        <v>98</v>
      </c>
      <c r="C56" s="10" t="s">
        <v>10</v>
      </c>
      <c r="D56" s="22">
        <v>71</v>
      </c>
      <c r="E56" s="22" t="s">
        <v>597</v>
      </c>
      <c r="F56" s="22">
        <v>71</v>
      </c>
      <c r="G56" s="22" t="s">
        <v>616</v>
      </c>
      <c r="H56" s="21"/>
      <c r="I56" s="11">
        <v>77</v>
      </c>
      <c r="J56" s="11">
        <v>109</v>
      </c>
      <c r="K56" s="11">
        <v>90</v>
      </c>
      <c r="L56" s="11">
        <v>126</v>
      </c>
    </row>
    <row r="57" spans="2:12" ht="12.75">
      <c r="B57" s="10" t="s">
        <v>99</v>
      </c>
      <c r="C57" s="10" t="s">
        <v>11</v>
      </c>
      <c r="D57" s="22">
        <v>79</v>
      </c>
      <c r="E57" s="22" t="s">
        <v>598</v>
      </c>
      <c r="F57" s="22">
        <v>85</v>
      </c>
      <c r="G57" s="22" t="s">
        <v>462</v>
      </c>
      <c r="H57" s="21"/>
      <c r="I57" s="11">
        <v>155</v>
      </c>
      <c r="J57" s="11">
        <v>195</v>
      </c>
      <c r="K57" s="11">
        <v>174</v>
      </c>
      <c r="L57" s="11">
        <v>205</v>
      </c>
    </row>
    <row r="58" spans="2:12" ht="12.75">
      <c r="B58" s="10" t="s">
        <v>100</v>
      </c>
      <c r="C58" s="10" t="s">
        <v>100</v>
      </c>
      <c r="D58" s="22">
        <v>50</v>
      </c>
      <c r="E58" s="22" t="s">
        <v>599</v>
      </c>
      <c r="F58" s="22">
        <v>46</v>
      </c>
      <c r="G58" s="22" t="s">
        <v>525</v>
      </c>
      <c r="H58" s="21"/>
      <c r="I58" s="11">
        <v>4</v>
      </c>
      <c r="J58" s="11">
        <v>8</v>
      </c>
      <c r="K58" s="11">
        <v>6</v>
      </c>
      <c r="L58" s="11">
        <v>13</v>
      </c>
    </row>
    <row r="59" spans="2:12" ht="12.75">
      <c r="B59" s="10" t="s">
        <v>101</v>
      </c>
      <c r="C59" s="10" t="s">
        <v>12</v>
      </c>
      <c r="D59" s="22">
        <v>81</v>
      </c>
      <c r="E59" s="22" t="s">
        <v>538</v>
      </c>
      <c r="F59" s="22">
        <v>86</v>
      </c>
      <c r="G59" s="22" t="s">
        <v>575</v>
      </c>
      <c r="H59" s="21"/>
      <c r="I59" s="11">
        <v>206</v>
      </c>
      <c r="J59" s="11">
        <v>255</v>
      </c>
      <c r="K59" s="11">
        <v>224</v>
      </c>
      <c r="L59" s="11">
        <v>260</v>
      </c>
    </row>
    <row r="60" spans="2:12" ht="12.75">
      <c r="B60" s="10" t="s">
        <v>123</v>
      </c>
      <c r="C60" s="10" t="s">
        <v>13</v>
      </c>
      <c r="D60" s="22">
        <v>88</v>
      </c>
      <c r="E60" s="22" t="s">
        <v>600</v>
      </c>
      <c r="F60" s="22">
        <v>73</v>
      </c>
      <c r="G60" s="22" t="s">
        <v>617</v>
      </c>
      <c r="H60" s="21"/>
      <c r="I60" s="11">
        <v>35</v>
      </c>
      <c r="J60" s="11">
        <v>40</v>
      </c>
      <c r="K60" s="11">
        <v>32</v>
      </c>
      <c r="L60" s="11">
        <v>44</v>
      </c>
    </row>
    <row r="61" spans="2:12" ht="12.75">
      <c r="B61" s="10" t="s">
        <v>102</v>
      </c>
      <c r="C61" s="10" t="s">
        <v>14</v>
      </c>
      <c r="D61" s="22">
        <v>76</v>
      </c>
      <c r="E61" s="22" t="s">
        <v>568</v>
      </c>
      <c r="F61" s="22">
        <v>68</v>
      </c>
      <c r="G61" s="22" t="s">
        <v>618</v>
      </c>
      <c r="H61" s="21"/>
      <c r="I61" s="11">
        <v>16</v>
      </c>
      <c r="J61" s="11">
        <v>21</v>
      </c>
      <c r="K61" s="11">
        <v>21</v>
      </c>
      <c r="L61" s="11">
        <v>31</v>
      </c>
    </row>
    <row r="62" spans="2:12" ht="12.75">
      <c r="B62" s="10" t="s">
        <v>103</v>
      </c>
      <c r="C62" s="10" t="s">
        <v>15</v>
      </c>
      <c r="D62" s="22">
        <v>81</v>
      </c>
      <c r="E62" s="22" t="s">
        <v>601</v>
      </c>
      <c r="F62" s="22">
        <v>77</v>
      </c>
      <c r="G62" s="22" t="s">
        <v>619</v>
      </c>
      <c r="H62" s="21"/>
      <c r="I62" s="11">
        <v>26</v>
      </c>
      <c r="J62" s="11">
        <v>32</v>
      </c>
      <c r="K62" s="11">
        <v>57</v>
      </c>
      <c r="L62" s="11">
        <v>74</v>
      </c>
    </row>
    <row r="63" spans="2:12" ht="12.75">
      <c r="B63" s="10" t="s">
        <v>104</v>
      </c>
      <c r="C63" s="10" t="s">
        <v>104</v>
      </c>
      <c r="D63" s="22">
        <v>86</v>
      </c>
      <c r="E63" s="22" t="s">
        <v>570</v>
      </c>
      <c r="F63" s="22">
        <v>100</v>
      </c>
      <c r="G63" s="22" t="s">
        <v>584</v>
      </c>
      <c r="H63" s="21"/>
      <c r="I63" s="11">
        <v>12</v>
      </c>
      <c r="J63" s="11">
        <v>14</v>
      </c>
      <c r="K63" s="11">
        <v>9</v>
      </c>
      <c r="L63" s="11">
        <v>9</v>
      </c>
    </row>
    <row r="64" spans="2:12" ht="12.75">
      <c r="B64" s="10" t="s">
        <v>105</v>
      </c>
      <c r="C64" s="10" t="s">
        <v>105</v>
      </c>
      <c r="D64" s="22">
        <v>85</v>
      </c>
      <c r="E64" s="22" t="s">
        <v>602</v>
      </c>
      <c r="F64" s="22">
        <v>71</v>
      </c>
      <c r="G64" s="22" t="s">
        <v>620</v>
      </c>
      <c r="H64" s="21"/>
      <c r="I64" s="11">
        <v>11</v>
      </c>
      <c r="J64" s="11">
        <v>13</v>
      </c>
      <c r="K64" s="11">
        <v>24</v>
      </c>
      <c r="L64" s="11">
        <v>34</v>
      </c>
    </row>
    <row r="65" spans="2:12" ht="12.75">
      <c r="B65" s="10" t="s">
        <v>106</v>
      </c>
      <c r="C65" s="10" t="s">
        <v>106</v>
      </c>
      <c r="D65" s="22">
        <v>69</v>
      </c>
      <c r="E65" s="22" t="s">
        <v>603</v>
      </c>
      <c r="F65" s="22">
        <v>83</v>
      </c>
      <c r="G65" s="22" t="s">
        <v>621</v>
      </c>
      <c r="H65" s="21"/>
      <c r="I65" s="11">
        <v>27</v>
      </c>
      <c r="J65" s="11">
        <v>39</v>
      </c>
      <c r="K65" s="11">
        <v>30</v>
      </c>
      <c r="L65" s="11">
        <v>36</v>
      </c>
    </row>
    <row r="66" spans="2:12" ht="12.75">
      <c r="B66" s="10" t="s">
        <v>124</v>
      </c>
      <c r="C66" s="10" t="s">
        <v>16</v>
      </c>
      <c r="D66" s="22">
        <v>84</v>
      </c>
      <c r="E66" s="22" t="s">
        <v>604</v>
      </c>
      <c r="F66" s="22" t="s">
        <v>128</v>
      </c>
      <c r="G66" s="22" t="s">
        <v>128</v>
      </c>
      <c r="H66" s="21"/>
      <c r="I66" s="11">
        <v>127</v>
      </c>
      <c r="J66" s="11">
        <v>152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84</v>
      </c>
      <c r="E67" s="22" t="s">
        <v>605</v>
      </c>
      <c r="F67" s="22" t="s">
        <v>128</v>
      </c>
      <c r="G67" s="22" t="s">
        <v>128</v>
      </c>
      <c r="H67" s="21"/>
      <c r="I67" s="11">
        <v>174</v>
      </c>
      <c r="J67" s="11">
        <v>208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81.72240036646816</v>
      </c>
      <c r="E68" s="22" t="s">
        <v>606</v>
      </c>
      <c r="F68" s="22">
        <v>83.90977443609022</v>
      </c>
      <c r="G68" s="22" t="s">
        <v>622</v>
      </c>
      <c r="H68" s="21"/>
      <c r="I68" s="11">
        <v>5352</v>
      </c>
      <c r="J68" s="11">
        <v>6549</v>
      </c>
      <c r="K68" s="11">
        <v>5580</v>
      </c>
      <c r="L68" s="11">
        <v>6650</v>
      </c>
    </row>
    <row r="69" spans="2:9" ht="12.75">
      <c r="B69" s="23" t="s">
        <v>160</v>
      </c>
      <c r="I69" s="24"/>
    </row>
    <row r="70" ht="12.75">
      <c r="B70" s="23" t="s">
        <v>154</v>
      </c>
    </row>
    <row r="71" ht="12.75">
      <c r="B71" s="89" t="s">
        <v>337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8">
    <mergeCell ref="B1:N1"/>
    <mergeCell ref="B34:B35"/>
    <mergeCell ref="C34:C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157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 customHeight="1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31"/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29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40</v>
      </c>
      <c r="E36" s="22" t="s">
        <v>623</v>
      </c>
      <c r="F36" s="22">
        <v>43</v>
      </c>
      <c r="G36" s="22" t="s">
        <v>650</v>
      </c>
      <c r="H36" s="21"/>
      <c r="I36" s="11">
        <v>27</v>
      </c>
      <c r="J36" s="11">
        <v>68</v>
      </c>
      <c r="K36" s="11">
        <v>30</v>
      </c>
      <c r="L36" s="11">
        <v>69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0</v>
      </c>
      <c r="G37" s="22"/>
      <c r="H37" s="21"/>
      <c r="I37" s="11" t="s">
        <v>128</v>
      </c>
      <c r="J37" s="11" t="s">
        <v>128</v>
      </c>
      <c r="K37" s="11"/>
      <c r="L37" s="11"/>
    </row>
    <row r="38" spans="2:12" ht="12.75">
      <c r="B38" s="10" t="s">
        <v>84</v>
      </c>
      <c r="C38" s="10" t="s">
        <v>84</v>
      </c>
      <c r="D38" s="22">
        <v>59</v>
      </c>
      <c r="E38" s="22" t="s">
        <v>624</v>
      </c>
      <c r="F38" s="22">
        <v>55</v>
      </c>
      <c r="G38" s="22" t="s">
        <v>651</v>
      </c>
      <c r="H38" s="21"/>
      <c r="I38" s="11">
        <v>43</v>
      </c>
      <c r="J38" s="11">
        <v>73</v>
      </c>
      <c r="K38" s="11">
        <v>47</v>
      </c>
      <c r="L38" s="11">
        <v>86</v>
      </c>
    </row>
    <row r="39" spans="2:12" ht="12.75">
      <c r="B39" s="10" t="s">
        <v>112</v>
      </c>
      <c r="C39" s="10" t="s">
        <v>85</v>
      </c>
      <c r="D39" s="22">
        <v>41</v>
      </c>
      <c r="E39" s="22" t="s">
        <v>625</v>
      </c>
      <c r="F39" s="22">
        <v>44</v>
      </c>
      <c r="G39" s="22" t="s">
        <v>652</v>
      </c>
      <c r="H39" s="21"/>
      <c r="I39" s="11">
        <v>13</v>
      </c>
      <c r="J39" s="11">
        <v>32</v>
      </c>
      <c r="K39" s="11">
        <v>17</v>
      </c>
      <c r="L39" s="11">
        <v>39</v>
      </c>
    </row>
    <row r="40" spans="2:12" ht="12.75">
      <c r="B40" s="10" t="s">
        <v>113</v>
      </c>
      <c r="C40" s="10" t="s">
        <v>86</v>
      </c>
      <c r="D40" s="22">
        <v>23</v>
      </c>
      <c r="E40" s="22" t="s">
        <v>626</v>
      </c>
      <c r="F40" s="22">
        <v>28</v>
      </c>
      <c r="G40" s="22" t="s">
        <v>653</v>
      </c>
      <c r="H40" s="21"/>
      <c r="I40" s="11">
        <v>14</v>
      </c>
      <c r="J40" s="11">
        <v>62</v>
      </c>
      <c r="K40" s="11">
        <v>15</v>
      </c>
      <c r="L40" s="11">
        <v>54</v>
      </c>
    </row>
    <row r="41" spans="2:12" ht="12.75">
      <c r="B41" s="10" t="s">
        <v>114</v>
      </c>
      <c r="C41" s="10" t="s">
        <v>1</v>
      </c>
      <c r="D41" s="22">
        <v>36</v>
      </c>
      <c r="E41" s="22" t="s">
        <v>627</v>
      </c>
      <c r="F41" s="22">
        <v>41</v>
      </c>
      <c r="G41" s="22" t="s">
        <v>625</v>
      </c>
      <c r="H41" s="21"/>
      <c r="I41" s="11">
        <v>9</v>
      </c>
      <c r="J41" s="11">
        <v>25</v>
      </c>
      <c r="K41" s="11">
        <v>14</v>
      </c>
      <c r="L41" s="11">
        <v>34</v>
      </c>
    </row>
    <row r="42" spans="2:12" ht="12.75">
      <c r="B42" s="10" t="s">
        <v>115</v>
      </c>
      <c r="C42" s="10" t="s">
        <v>87</v>
      </c>
      <c r="D42" s="22">
        <v>43</v>
      </c>
      <c r="E42" s="22" t="s">
        <v>628</v>
      </c>
      <c r="F42" s="22">
        <v>39</v>
      </c>
      <c r="G42" s="22" t="s">
        <v>654</v>
      </c>
      <c r="H42" s="21"/>
      <c r="I42" s="11">
        <v>33</v>
      </c>
      <c r="J42" s="11">
        <v>76</v>
      </c>
      <c r="K42" s="11">
        <v>33</v>
      </c>
      <c r="L42" s="11">
        <v>85</v>
      </c>
    </row>
    <row r="43" spans="2:12" ht="12.75">
      <c r="B43" s="10" t="s">
        <v>116</v>
      </c>
      <c r="C43" s="10" t="s">
        <v>88</v>
      </c>
      <c r="D43" s="22">
        <v>60</v>
      </c>
      <c r="E43" s="22" t="s">
        <v>629</v>
      </c>
      <c r="F43" s="22">
        <v>67</v>
      </c>
      <c r="G43" s="22" t="s">
        <v>655</v>
      </c>
      <c r="H43" s="21"/>
      <c r="I43" s="11">
        <v>29</v>
      </c>
      <c r="J43" s="11">
        <v>48</v>
      </c>
      <c r="K43" s="11">
        <v>30</v>
      </c>
      <c r="L43" s="11">
        <v>45</v>
      </c>
    </row>
    <row r="44" spans="2:12" ht="12.75">
      <c r="B44" s="10" t="s">
        <v>117</v>
      </c>
      <c r="C44" s="10" t="s">
        <v>89</v>
      </c>
      <c r="D44" s="22">
        <v>78</v>
      </c>
      <c r="E44" s="22" t="s">
        <v>630</v>
      </c>
      <c r="F44" s="22">
        <v>67</v>
      </c>
      <c r="G44" s="22" t="s">
        <v>656</v>
      </c>
      <c r="H44" s="21"/>
      <c r="I44" s="11">
        <v>29</v>
      </c>
      <c r="J44" s="11">
        <v>37</v>
      </c>
      <c r="K44" s="11">
        <v>20</v>
      </c>
      <c r="L44" s="11">
        <v>30</v>
      </c>
    </row>
    <row r="45" spans="2:12" ht="12.75">
      <c r="B45" s="10" t="s">
        <v>118</v>
      </c>
      <c r="C45" s="10" t="s">
        <v>90</v>
      </c>
      <c r="D45" s="22">
        <v>58</v>
      </c>
      <c r="E45" s="22" t="s">
        <v>631</v>
      </c>
      <c r="F45" s="22">
        <v>39</v>
      </c>
      <c r="G45" s="22" t="s">
        <v>654</v>
      </c>
      <c r="H45" s="21"/>
      <c r="I45" s="11">
        <v>45</v>
      </c>
      <c r="J45" s="11">
        <v>78</v>
      </c>
      <c r="K45" s="11">
        <v>37</v>
      </c>
      <c r="L45" s="11">
        <v>96</v>
      </c>
    </row>
    <row r="46" spans="2:12" ht="12.75">
      <c r="B46" s="10" t="s">
        <v>91</v>
      </c>
      <c r="C46" s="10" t="s">
        <v>2</v>
      </c>
      <c r="D46" s="22">
        <v>39</v>
      </c>
      <c r="E46" s="22" t="s">
        <v>632</v>
      </c>
      <c r="F46" s="22">
        <v>23</v>
      </c>
      <c r="G46" s="22" t="s">
        <v>657</v>
      </c>
      <c r="H46" s="21"/>
      <c r="I46" s="11">
        <v>34</v>
      </c>
      <c r="J46" s="11">
        <v>87</v>
      </c>
      <c r="K46" s="11">
        <v>20</v>
      </c>
      <c r="L46" s="11">
        <v>86</v>
      </c>
    </row>
    <row r="47" spans="2:12" ht="12.75">
      <c r="B47" s="10" t="s">
        <v>119</v>
      </c>
      <c r="C47" s="10" t="s">
        <v>3</v>
      </c>
      <c r="D47" s="22">
        <v>32</v>
      </c>
      <c r="E47" s="22" t="s">
        <v>633</v>
      </c>
      <c r="F47" s="22">
        <v>34</v>
      </c>
      <c r="G47" s="22" t="s">
        <v>658</v>
      </c>
      <c r="H47" s="21"/>
      <c r="I47" s="11">
        <v>7</v>
      </c>
      <c r="J47" s="11">
        <v>22</v>
      </c>
      <c r="K47" s="11">
        <v>14</v>
      </c>
      <c r="L47" s="11">
        <v>41</v>
      </c>
    </row>
    <row r="48" spans="2:12" ht="12.75">
      <c r="B48" s="10" t="s">
        <v>120</v>
      </c>
      <c r="C48" s="10" t="s">
        <v>4</v>
      </c>
      <c r="D48" s="22">
        <v>36</v>
      </c>
      <c r="E48" s="22" t="s">
        <v>634</v>
      </c>
      <c r="F48" s="22">
        <v>16</v>
      </c>
      <c r="G48" s="94" t="s">
        <v>667</v>
      </c>
      <c r="H48" s="21"/>
      <c r="I48" s="11">
        <v>8</v>
      </c>
      <c r="J48" s="11">
        <v>22</v>
      </c>
      <c r="K48" s="11">
        <v>6</v>
      </c>
      <c r="L48" s="11">
        <v>37</v>
      </c>
    </row>
    <row r="49" spans="2:12" ht="12.75">
      <c r="B49" s="10" t="s">
        <v>121</v>
      </c>
      <c r="C49" s="10" t="s">
        <v>5</v>
      </c>
      <c r="D49" s="22">
        <v>33</v>
      </c>
      <c r="E49" s="94" t="s">
        <v>646</v>
      </c>
      <c r="F49" s="22">
        <v>16</v>
      </c>
      <c r="G49" s="94" t="s">
        <v>668</v>
      </c>
      <c r="H49" s="21"/>
      <c r="I49" s="11">
        <v>2</v>
      </c>
      <c r="J49" s="11">
        <v>6</v>
      </c>
      <c r="K49" s="11">
        <v>3</v>
      </c>
      <c r="L49" s="11">
        <v>19</v>
      </c>
    </row>
    <row r="50" spans="2:12" ht="12.75">
      <c r="B50" s="10" t="s">
        <v>122</v>
      </c>
      <c r="C50" s="10" t="s">
        <v>92</v>
      </c>
      <c r="D50" s="22">
        <v>29</v>
      </c>
      <c r="E50" s="22" t="s">
        <v>635</v>
      </c>
      <c r="F50" s="22">
        <v>20</v>
      </c>
      <c r="G50" s="94" t="s">
        <v>669</v>
      </c>
      <c r="H50" s="21"/>
      <c r="I50" s="11">
        <v>15</v>
      </c>
      <c r="J50" s="11">
        <v>52</v>
      </c>
      <c r="K50" s="11">
        <v>9</v>
      </c>
      <c r="L50" s="11">
        <v>45</v>
      </c>
    </row>
    <row r="51" spans="2:12" ht="12.75">
      <c r="B51" s="10" t="s">
        <v>93</v>
      </c>
      <c r="C51" s="10" t="s">
        <v>6</v>
      </c>
      <c r="D51" s="22">
        <v>48</v>
      </c>
      <c r="E51" s="22" t="s">
        <v>636</v>
      </c>
      <c r="F51" s="22">
        <v>44</v>
      </c>
      <c r="G51" s="22" t="s">
        <v>659</v>
      </c>
      <c r="H51" s="21"/>
      <c r="I51" s="11">
        <v>26</v>
      </c>
      <c r="J51" s="11">
        <v>54</v>
      </c>
      <c r="K51" s="11">
        <v>27</v>
      </c>
      <c r="L51" s="11">
        <v>62</v>
      </c>
    </row>
    <row r="52" spans="2:13" ht="12.75">
      <c r="B52" s="10" t="s">
        <v>94</v>
      </c>
      <c r="C52" s="10" t="s">
        <v>7</v>
      </c>
      <c r="D52" s="22">
        <v>2.8735632183908044</v>
      </c>
      <c r="E52" s="22" t="s">
        <v>637</v>
      </c>
      <c r="F52" s="22">
        <v>27</v>
      </c>
      <c r="G52" s="22" t="s">
        <v>660</v>
      </c>
      <c r="H52" s="21"/>
      <c r="I52" s="11">
        <v>2</v>
      </c>
      <c r="J52" s="11">
        <v>26</v>
      </c>
      <c r="K52" s="11">
        <v>7</v>
      </c>
      <c r="L52" s="11">
        <v>26</v>
      </c>
      <c r="M52" s="34"/>
    </row>
    <row r="53" spans="2:12" ht="12.75">
      <c r="B53" s="10" t="s">
        <v>95</v>
      </c>
      <c r="C53" s="10" t="s">
        <v>8</v>
      </c>
      <c r="D53" s="22">
        <v>11.336032388663968</v>
      </c>
      <c r="E53" s="94" t="s">
        <v>647</v>
      </c>
      <c r="F53" s="22">
        <v>24</v>
      </c>
      <c r="G53" s="94" t="s">
        <v>670</v>
      </c>
      <c r="H53" s="21"/>
      <c r="I53" s="11">
        <v>7</v>
      </c>
      <c r="J53" s="11">
        <v>28</v>
      </c>
      <c r="K53" s="11">
        <v>6</v>
      </c>
      <c r="L53" s="11">
        <v>25</v>
      </c>
    </row>
    <row r="54" spans="2:12" ht="12.75">
      <c r="B54" s="10" t="s">
        <v>96</v>
      </c>
      <c r="C54" s="10" t="s">
        <v>9</v>
      </c>
      <c r="D54" s="22">
        <v>16.74418604651163</v>
      </c>
      <c r="E54" s="94" t="s">
        <v>648</v>
      </c>
      <c r="F54" s="22">
        <v>33</v>
      </c>
      <c r="G54" s="22" t="s">
        <v>661</v>
      </c>
      <c r="H54" s="21"/>
      <c r="I54" s="11">
        <v>6</v>
      </c>
      <c r="J54" s="11">
        <v>36</v>
      </c>
      <c r="K54" s="11">
        <v>13</v>
      </c>
      <c r="L54" s="11">
        <v>39</v>
      </c>
    </row>
    <row r="55" spans="2:12" ht="12.75">
      <c r="B55" s="10" t="s">
        <v>97</v>
      </c>
      <c r="C55" s="10" t="s">
        <v>97</v>
      </c>
      <c r="D55" s="22">
        <v>24</v>
      </c>
      <c r="E55" s="22" t="s">
        <v>638</v>
      </c>
      <c r="F55" s="22">
        <v>16</v>
      </c>
      <c r="G55" s="94" t="s">
        <v>671</v>
      </c>
      <c r="H55" s="21"/>
      <c r="I55" s="11">
        <v>17</v>
      </c>
      <c r="J55" s="11">
        <v>72</v>
      </c>
      <c r="K55" s="11">
        <v>14</v>
      </c>
      <c r="L55" s="11">
        <v>87</v>
      </c>
    </row>
    <row r="56" spans="2:12" ht="12.75">
      <c r="B56" s="10" t="s">
        <v>98</v>
      </c>
      <c r="C56" s="10" t="s">
        <v>10</v>
      </c>
      <c r="D56" s="22">
        <v>33</v>
      </c>
      <c r="E56" s="22" t="s">
        <v>639</v>
      </c>
      <c r="F56" s="22">
        <v>50</v>
      </c>
      <c r="G56" s="22" t="s">
        <v>662</v>
      </c>
      <c r="H56" s="21"/>
      <c r="I56" s="11">
        <v>5</v>
      </c>
      <c r="J56" s="11">
        <v>15</v>
      </c>
      <c r="K56" s="11">
        <v>11</v>
      </c>
      <c r="L56" s="11">
        <v>22</v>
      </c>
    </row>
    <row r="57" spans="2:12" ht="12.75">
      <c r="B57" s="10" t="s">
        <v>99</v>
      </c>
      <c r="C57" s="10" t="s">
        <v>11</v>
      </c>
      <c r="D57" s="22">
        <v>71</v>
      </c>
      <c r="E57" s="22" t="s">
        <v>620</v>
      </c>
      <c r="F57" s="22">
        <v>67</v>
      </c>
      <c r="G57" s="22" t="s">
        <v>663</v>
      </c>
      <c r="H57" s="21"/>
      <c r="I57" s="11">
        <v>24</v>
      </c>
      <c r="J57" s="11">
        <v>34</v>
      </c>
      <c r="K57" s="11">
        <v>31</v>
      </c>
      <c r="L57" s="11">
        <v>46</v>
      </c>
    </row>
    <row r="58" spans="2:12" ht="12.75">
      <c r="B58" s="10" t="s">
        <v>100</v>
      </c>
      <c r="C58" s="10" t="s">
        <v>100</v>
      </c>
      <c r="D58" s="22">
        <v>67</v>
      </c>
      <c r="E58" s="22" t="s">
        <v>640</v>
      </c>
      <c r="F58" s="22">
        <v>50</v>
      </c>
      <c r="G58" s="94" t="s">
        <v>672</v>
      </c>
      <c r="H58" s="21"/>
      <c r="I58" s="11">
        <v>2</v>
      </c>
      <c r="J58" s="11">
        <v>3</v>
      </c>
      <c r="K58" s="11">
        <v>1</v>
      </c>
      <c r="L58" s="11">
        <v>2</v>
      </c>
    </row>
    <row r="59" spans="2:12" ht="12.75">
      <c r="B59" s="10" t="s">
        <v>101</v>
      </c>
      <c r="C59" s="10" t="s">
        <v>12</v>
      </c>
      <c r="D59" s="22">
        <v>32</v>
      </c>
      <c r="E59" s="22" t="s">
        <v>367</v>
      </c>
      <c r="F59" s="22">
        <v>56</v>
      </c>
      <c r="G59" s="22" t="s">
        <v>664</v>
      </c>
      <c r="H59" s="21"/>
      <c r="I59" s="11">
        <v>16</v>
      </c>
      <c r="J59" s="11">
        <v>50</v>
      </c>
      <c r="K59" s="11">
        <v>23</v>
      </c>
      <c r="L59" s="11">
        <v>41</v>
      </c>
    </row>
    <row r="60" spans="2:12" ht="12.75">
      <c r="B60" s="10" t="s">
        <v>123</v>
      </c>
      <c r="C60" s="10" t="s">
        <v>13</v>
      </c>
      <c r="D60" s="22">
        <v>60</v>
      </c>
      <c r="E60" s="22" t="s">
        <v>641</v>
      </c>
      <c r="F60" s="22">
        <v>33</v>
      </c>
      <c r="G60" s="94" t="s">
        <v>646</v>
      </c>
      <c r="H60" s="21"/>
      <c r="I60" s="11">
        <v>3</v>
      </c>
      <c r="J60" s="11">
        <v>5</v>
      </c>
      <c r="K60" s="11">
        <v>2</v>
      </c>
      <c r="L60" s="11">
        <v>6</v>
      </c>
    </row>
    <row r="61" spans="2:12" ht="12.75">
      <c r="B61" s="10" t="s">
        <v>102</v>
      </c>
      <c r="C61" s="10" t="s">
        <v>14</v>
      </c>
      <c r="D61" s="22">
        <v>100</v>
      </c>
      <c r="E61" s="22" t="s">
        <v>642</v>
      </c>
      <c r="F61" s="22">
        <v>17</v>
      </c>
      <c r="G61" s="94" t="s">
        <v>673</v>
      </c>
      <c r="H61" s="21"/>
      <c r="I61" s="11">
        <v>4</v>
      </c>
      <c r="J61" s="11">
        <v>4</v>
      </c>
      <c r="K61" s="11">
        <v>1</v>
      </c>
      <c r="L61" s="11">
        <v>6</v>
      </c>
    </row>
    <row r="62" spans="2:12" ht="12.75">
      <c r="B62" s="10" t="s">
        <v>103</v>
      </c>
      <c r="C62" s="10" t="s">
        <v>15</v>
      </c>
      <c r="D62" s="22">
        <v>60</v>
      </c>
      <c r="E62" s="22" t="s">
        <v>641</v>
      </c>
      <c r="F62" s="22">
        <v>29</v>
      </c>
      <c r="G62" s="94" t="s">
        <v>674</v>
      </c>
      <c r="H62" s="21"/>
      <c r="I62" s="11">
        <v>3</v>
      </c>
      <c r="J62" s="11">
        <v>5</v>
      </c>
      <c r="K62" s="11">
        <v>4</v>
      </c>
      <c r="L62" s="11">
        <v>14</v>
      </c>
    </row>
    <row r="63" spans="2:12" ht="12.75">
      <c r="B63" s="10" t="s">
        <v>104</v>
      </c>
      <c r="C63" s="10" t="s">
        <v>104</v>
      </c>
      <c r="D63" s="22">
        <v>60</v>
      </c>
      <c r="E63" s="22" t="s">
        <v>641</v>
      </c>
      <c r="F63" s="22"/>
      <c r="G63" s="22"/>
      <c r="H63" s="21"/>
      <c r="I63" s="11">
        <v>3</v>
      </c>
      <c r="J63" s="11">
        <v>5</v>
      </c>
      <c r="K63" s="11">
        <v>0</v>
      </c>
      <c r="L63" s="11">
        <v>0</v>
      </c>
    </row>
    <row r="64" spans="2:12" ht="12.75">
      <c r="B64" s="10" t="s">
        <v>105</v>
      </c>
      <c r="C64" s="10" t="s">
        <v>105</v>
      </c>
      <c r="D64" s="22">
        <v>50</v>
      </c>
      <c r="E64" s="94" t="s">
        <v>649</v>
      </c>
      <c r="F64" s="22">
        <v>17</v>
      </c>
      <c r="G64" s="94" t="s">
        <v>333</v>
      </c>
      <c r="H64" s="21"/>
      <c r="I64" s="11">
        <v>1</v>
      </c>
      <c r="J64" s="11">
        <v>2</v>
      </c>
      <c r="K64" s="11">
        <v>1</v>
      </c>
      <c r="L64" s="11">
        <v>6</v>
      </c>
    </row>
    <row r="65" spans="2:12" ht="12.75">
      <c r="B65" s="10" t="s">
        <v>106</v>
      </c>
      <c r="C65" s="10" t="s">
        <v>106</v>
      </c>
      <c r="D65" s="22">
        <v>100</v>
      </c>
      <c r="E65" s="22" t="s">
        <v>643</v>
      </c>
      <c r="F65" s="22">
        <v>50</v>
      </c>
      <c r="G65" s="22" t="s">
        <v>665</v>
      </c>
      <c r="H65" s="21"/>
      <c r="I65" s="11">
        <v>3</v>
      </c>
      <c r="J65" s="11">
        <v>3</v>
      </c>
      <c r="K65" s="11">
        <v>6</v>
      </c>
      <c r="L65" s="11">
        <v>12</v>
      </c>
    </row>
    <row r="66" spans="2:12" ht="12.75">
      <c r="B66" s="10" t="s">
        <v>124</v>
      </c>
      <c r="C66" s="10" t="s">
        <v>16</v>
      </c>
      <c r="D66" s="22">
        <v>33</v>
      </c>
      <c r="E66" s="22" t="s">
        <v>416</v>
      </c>
      <c r="F66" s="22" t="s">
        <v>128</v>
      </c>
      <c r="G66" s="22" t="s">
        <v>128</v>
      </c>
      <c r="H66" s="21"/>
      <c r="I66" s="11">
        <v>9</v>
      </c>
      <c r="J66" s="11">
        <v>27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42</v>
      </c>
      <c r="E67" s="22" t="s">
        <v>644</v>
      </c>
      <c r="F67" s="22" t="s">
        <v>128</v>
      </c>
      <c r="G67" s="22" t="s">
        <v>128</v>
      </c>
      <c r="H67" s="21"/>
      <c r="I67" s="11">
        <v>14</v>
      </c>
      <c r="J67" s="11">
        <v>33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50.7</v>
      </c>
      <c r="E68" s="22" t="s">
        <v>645</v>
      </c>
      <c r="F68" s="22">
        <v>38.103448275862064</v>
      </c>
      <c r="G68" s="22" t="s">
        <v>666</v>
      </c>
      <c r="H68" s="21"/>
      <c r="I68" s="11">
        <v>507</v>
      </c>
      <c r="J68" s="11">
        <v>1000</v>
      </c>
      <c r="K68" s="11">
        <v>442</v>
      </c>
      <c r="L68" s="11">
        <v>1160</v>
      </c>
    </row>
    <row r="69" spans="2:9" ht="12.75">
      <c r="B69" s="23" t="s">
        <v>161</v>
      </c>
      <c r="I69" s="24"/>
    </row>
    <row r="70" ht="12.75">
      <c r="B70" s="23" t="s">
        <v>162</v>
      </c>
    </row>
    <row r="71" ht="12.75">
      <c r="B71" s="89" t="s">
        <v>337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8">
    <mergeCell ref="B1:N1"/>
    <mergeCell ref="B34:B35"/>
    <mergeCell ref="C34:C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11.7109375" style="1" customWidth="1"/>
    <col min="7" max="10" width="11.7109375" style="0" customWidth="1"/>
  </cols>
  <sheetData>
    <row r="1" spans="2:13" ht="12.75">
      <c r="B1" s="139" t="s">
        <v>158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2"/>
    </row>
    <row r="2" spans="2:3" ht="12.75">
      <c r="B2" s="165" t="s">
        <v>751</v>
      </c>
      <c r="C2" s="165"/>
    </row>
    <row r="3" ht="12.75" customHeight="1">
      <c r="L3" s="85"/>
    </row>
    <row r="4" ht="12.75">
      <c r="L4" s="85"/>
    </row>
    <row r="5" ht="12.75">
      <c r="L5" s="85"/>
    </row>
    <row r="6" ht="12.75">
      <c r="L6" s="85"/>
    </row>
    <row r="7" ht="12.75">
      <c r="L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0" ht="24.75" customHeight="1">
      <c r="B34" s="157" t="s">
        <v>130</v>
      </c>
      <c r="C34" s="159" t="s">
        <v>127</v>
      </c>
      <c r="D34" s="163" t="s">
        <v>139</v>
      </c>
      <c r="E34" s="163"/>
      <c r="F34" s="173" t="s">
        <v>334</v>
      </c>
      <c r="G34" s="174"/>
      <c r="H34" s="26"/>
      <c r="I34" s="26"/>
      <c r="J34" s="26"/>
    </row>
    <row r="35" spans="2:10" ht="12.75">
      <c r="B35" s="158"/>
      <c r="C35" s="160"/>
      <c r="D35" s="30">
        <v>2007</v>
      </c>
      <c r="E35" s="30">
        <v>2008</v>
      </c>
      <c r="F35" s="29">
        <v>2007</v>
      </c>
      <c r="G35" s="35">
        <v>2008</v>
      </c>
      <c r="H35" s="27"/>
      <c r="I35" s="27"/>
      <c r="J35" s="27"/>
    </row>
    <row r="36" spans="2:10" ht="12.75">
      <c r="B36" s="10" t="s">
        <v>110</v>
      </c>
      <c r="C36" s="10" t="s">
        <v>82</v>
      </c>
      <c r="D36" s="25">
        <v>9</v>
      </c>
      <c r="E36" s="25">
        <v>6.8</v>
      </c>
      <c r="F36" s="31">
        <v>280</v>
      </c>
      <c r="G36" s="32">
        <v>373</v>
      </c>
      <c r="H36" s="40"/>
      <c r="I36" s="40"/>
      <c r="J36" s="28"/>
    </row>
    <row r="37" spans="2:10" ht="12.75">
      <c r="B37" s="10" t="s">
        <v>112</v>
      </c>
      <c r="C37" s="10" t="s">
        <v>85</v>
      </c>
      <c r="D37" s="25">
        <v>8.8</v>
      </c>
      <c r="E37" s="25">
        <v>10.6</v>
      </c>
      <c r="F37" s="31">
        <v>91</v>
      </c>
      <c r="G37" s="32">
        <v>125</v>
      </c>
      <c r="H37" s="40"/>
      <c r="I37" s="40"/>
      <c r="J37" s="28"/>
    </row>
    <row r="38" spans="2:10" ht="12.75">
      <c r="B38" s="10" t="s">
        <v>159</v>
      </c>
      <c r="C38" s="10" t="s">
        <v>163</v>
      </c>
      <c r="D38" s="25">
        <v>5.8</v>
      </c>
      <c r="E38" s="25">
        <v>6.8</v>
      </c>
      <c r="F38" s="31">
        <v>90</v>
      </c>
      <c r="G38" s="32">
        <v>94</v>
      </c>
      <c r="H38" s="40"/>
      <c r="I38" s="40"/>
      <c r="J38" s="28"/>
    </row>
    <row r="39" spans="2:10" ht="12.75">
      <c r="B39" s="10" t="s">
        <v>114</v>
      </c>
      <c r="C39" s="10" t="s">
        <v>164</v>
      </c>
      <c r="D39" s="25">
        <v>26</v>
      </c>
      <c r="E39" s="25">
        <v>14</v>
      </c>
      <c r="F39" s="31">
        <v>176</v>
      </c>
      <c r="G39" s="32">
        <v>182</v>
      </c>
      <c r="H39" s="40"/>
      <c r="I39" s="40"/>
      <c r="J39" s="28"/>
    </row>
    <row r="40" spans="2:10" ht="12.75">
      <c r="B40" s="10" t="s">
        <v>115</v>
      </c>
      <c r="C40" s="10" t="s">
        <v>87</v>
      </c>
      <c r="D40" s="25">
        <v>3.7</v>
      </c>
      <c r="E40" s="25">
        <v>3</v>
      </c>
      <c r="F40" s="31">
        <v>544</v>
      </c>
      <c r="G40" s="32">
        <v>562</v>
      </c>
      <c r="H40" s="40"/>
      <c r="I40" s="40"/>
      <c r="J40" s="28"/>
    </row>
    <row r="41" spans="2:10" ht="12.75">
      <c r="B41" s="10" t="s">
        <v>119</v>
      </c>
      <c r="C41" s="10" t="s">
        <v>3</v>
      </c>
      <c r="D41" s="25">
        <v>34</v>
      </c>
      <c r="E41" s="25">
        <v>33.1</v>
      </c>
      <c r="F41" s="31">
        <v>107</v>
      </c>
      <c r="G41" s="32">
        <v>56</v>
      </c>
      <c r="H41" s="40"/>
      <c r="I41" s="40"/>
      <c r="J41" s="28"/>
    </row>
    <row r="42" spans="2:10" ht="12.75">
      <c r="B42" s="10" t="s">
        <v>120</v>
      </c>
      <c r="C42" s="10" t="s">
        <v>4</v>
      </c>
      <c r="D42" s="25">
        <v>6.2</v>
      </c>
      <c r="E42" s="25">
        <v>4.7</v>
      </c>
      <c r="F42" s="31">
        <v>71</v>
      </c>
      <c r="G42" s="32">
        <v>59</v>
      </c>
      <c r="H42" s="40"/>
      <c r="I42" s="40"/>
      <c r="J42" s="28"/>
    </row>
    <row r="43" spans="2:10" ht="12.75">
      <c r="B43" s="10" t="s">
        <v>122</v>
      </c>
      <c r="C43" s="10" t="s">
        <v>92</v>
      </c>
      <c r="D43" s="25">
        <v>16.7</v>
      </c>
      <c r="E43" s="25">
        <v>6.5</v>
      </c>
      <c r="F43" s="31">
        <v>186</v>
      </c>
      <c r="G43" s="32">
        <v>158</v>
      </c>
      <c r="H43" s="40"/>
      <c r="I43" s="40"/>
      <c r="J43" s="28"/>
    </row>
    <row r="44" spans="2:10" ht="12.75">
      <c r="B44" s="10" t="s">
        <v>93</v>
      </c>
      <c r="C44" s="10" t="s">
        <v>6</v>
      </c>
      <c r="D44" s="25">
        <v>6.3</v>
      </c>
      <c r="E44" s="25">
        <v>7</v>
      </c>
      <c r="F44" s="31">
        <v>235</v>
      </c>
      <c r="G44" s="32">
        <v>217</v>
      </c>
      <c r="H44" s="40"/>
      <c r="I44" s="40"/>
      <c r="J44" s="28"/>
    </row>
    <row r="45" spans="2:10" ht="12.75">
      <c r="B45" s="10" t="s">
        <v>99</v>
      </c>
      <c r="C45" s="10" t="s">
        <v>11</v>
      </c>
      <c r="D45" s="25">
        <v>9</v>
      </c>
      <c r="E45" s="25">
        <v>4.2</v>
      </c>
      <c r="F45" s="31">
        <v>175</v>
      </c>
      <c r="G45" s="32">
        <v>155</v>
      </c>
      <c r="H45" s="40"/>
      <c r="I45" s="40"/>
      <c r="J45" s="28"/>
    </row>
    <row r="46" spans="2:10" ht="12.75">
      <c r="B46" s="10" t="s">
        <v>101</v>
      </c>
      <c r="C46" s="10" t="s">
        <v>12</v>
      </c>
      <c r="D46" s="25">
        <v>13.7</v>
      </c>
      <c r="E46" s="25">
        <v>11.1</v>
      </c>
      <c r="F46" s="31">
        <v>203</v>
      </c>
      <c r="G46" s="32">
        <v>173</v>
      </c>
      <c r="H46" s="40"/>
      <c r="I46" s="40"/>
      <c r="J46" s="28"/>
    </row>
    <row r="47" spans="2:10" ht="12.75">
      <c r="B47" s="10" t="s">
        <v>123</v>
      </c>
      <c r="C47" s="10" t="s">
        <v>13</v>
      </c>
      <c r="D47" s="25">
        <v>6.1</v>
      </c>
      <c r="E47" s="25">
        <v>5.4</v>
      </c>
      <c r="F47" s="31">
        <v>39</v>
      </c>
      <c r="G47" s="32">
        <v>42</v>
      </c>
      <c r="H47" s="40"/>
      <c r="I47" s="40"/>
      <c r="J47" s="28"/>
    </row>
    <row r="48" spans="2:10" ht="12.75">
      <c r="B48" s="10" t="s">
        <v>126</v>
      </c>
      <c r="C48" s="10" t="s">
        <v>126</v>
      </c>
      <c r="D48" s="25">
        <v>10.783113336367775</v>
      </c>
      <c r="E48" s="25">
        <v>7.381420765027322</v>
      </c>
      <c r="F48" s="31">
        <v>2197</v>
      </c>
      <c r="G48" s="32">
        <v>2196</v>
      </c>
      <c r="H48" s="40"/>
      <c r="I48" s="40"/>
      <c r="J48" s="28"/>
    </row>
    <row r="49" spans="2:7" ht="12.75">
      <c r="B49" s="23"/>
      <c r="G49" s="24"/>
    </row>
    <row r="50" ht="12.75">
      <c r="B50" s="23"/>
    </row>
    <row r="53" spans="2:4" ht="12.75">
      <c r="B53" s="8"/>
      <c r="C53" s="8"/>
      <c r="D53" s="9"/>
    </row>
    <row r="54" spans="2:4" ht="12.75">
      <c r="B54" s="8"/>
      <c r="D54" s="9"/>
    </row>
    <row r="55" spans="2:4" ht="12.75">
      <c r="B55" s="8"/>
      <c r="D55" s="9"/>
    </row>
    <row r="56" spans="2:4" ht="12.75">
      <c r="B56" s="8"/>
      <c r="D56" s="9"/>
    </row>
    <row r="57" spans="2:12" ht="12.75">
      <c r="B57" s="8"/>
      <c r="D57" s="9"/>
      <c r="L57" s="6"/>
    </row>
    <row r="58" spans="2:12" ht="12.75">
      <c r="B58" s="8"/>
      <c r="D58" s="9"/>
      <c r="L58" s="6"/>
    </row>
    <row r="59" spans="2:12" ht="12.75">
      <c r="B59" s="8"/>
      <c r="D59" s="9"/>
      <c r="J59" s="7"/>
      <c r="K59" s="7"/>
      <c r="L59" s="7"/>
    </row>
    <row r="60" spans="2:12" ht="12.75">
      <c r="B60" s="8"/>
      <c r="D60" s="9"/>
      <c r="L60" s="6"/>
    </row>
    <row r="61" spans="2:4" ht="12.75">
      <c r="B61" s="8"/>
      <c r="D61" s="9"/>
    </row>
    <row r="62" spans="2:4" ht="12.75">
      <c r="B62" s="8"/>
      <c r="D62" s="9"/>
    </row>
    <row r="63" spans="2:4" ht="12.75">
      <c r="B63" s="8"/>
      <c r="D63" s="9"/>
    </row>
    <row r="64" spans="2:4" ht="12.75">
      <c r="B64" s="8"/>
      <c r="D64" s="9"/>
    </row>
    <row r="65" spans="2:4" ht="12.75">
      <c r="B65" s="8"/>
      <c r="D65" s="9"/>
    </row>
    <row r="66" spans="2:4" ht="12.75">
      <c r="B66" s="8"/>
      <c r="D66" s="9"/>
    </row>
    <row r="67" spans="2:4" ht="12.75">
      <c r="B67" s="8"/>
      <c r="D67" s="9"/>
    </row>
    <row r="68" spans="2:4" ht="12.75">
      <c r="B68" s="8"/>
      <c r="D68" s="9"/>
    </row>
    <row r="69" spans="2:4" ht="12.75">
      <c r="B69" s="8"/>
      <c r="D69" s="9"/>
    </row>
    <row r="70" spans="2:4" ht="12.75">
      <c r="B70" s="8"/>
      <c r="D70" s="9"/>
    </row>
    <row r="71" spans="2:4" ht="12.75">
      <c r="B71" s="8"/>
      <c r="D71" s="9"/>
    </row>
    <row r="72" spans="2:4" ht="12.75">
      <c r="B72" s="8"/>
      <c r="D72" s="9"/>
    </row>
    <row r="73" spans="2:4" ht="12.75">
      <c r="B73" s="8"/>
      <c r="D73" s="9"/>
    </row>
    <row r="74" spans="2:4" ht="12.75">
      <c r="B74" s="8"/>
      <c r="D74" s="9"/>
    </row>
    <row r="75" spans="2:4" ht="12.75">
      <c r="B75" s="8"/>
      <c r="D75" s="9"/>
    </row>
    <row r="76" spans="2:4" ht="12.75">
      <c r="B76" s="8"/>
      <c r="D76" s="9"/>
    </row>
    <row r="77" spans="2:4" ht="12.75">
      <c r="B77" s="8"/>
      <c r="D77" s="9"/>
    </row>
    <row r="78" spans="2:4" ht="12.75">
      <c r="B78" s="8"/>
      <c r="D78" s="9"/>
    </row>
    <row r="79" spans="2:4" ht="12.75">
      <c r="B79" s="8"/>
      <c r="D79" s="9"/>
    </row>
    <row r="80" spans="2:4" ht="12.75">
      <c r="B80" s="8"/>
      <c r="D80" s="9"/>
    </row>
    <row r="81" spans="2:4" ht="12.75">
      <c r="B81" s="8"/>
      <c r="D81" s="9"/>
    </row>
    <row r="82" spans="2:4" ht="12.75">
      <c r="B82" s="8"/>
      <c r="D82" s="9"/>
    </row>
    <row r="83" spans="2:4" ht="12.75">
      <c r="B83" s="8"/>
      <c r="D83" s="9"/>
    </row>
    <row r="84" spans="2:4" ht="12.75">
      <c r="B84" s="8"/>
      <c r="D84" s="9"/>
    </row>
    <row r="85" spans="2:4" ht="12.75">
      <c r="B85" s="8"/>
      <c r="D85" s="9"/>
    </row>
    <row r="86" spans="2:4" ht="12.75">
      <c r="B86" s="8"/>
      <c r="D86" s="9"/>
    </row>
  </sheetData>
  <mergeCells count="6">
    <mergeCell ref="B1:L1"/>
    <mergeCell ref="B34:B35"/>
    <mergeCell ref="C34:C35"/>
    <mergeCell ref="F34:G34"/>
    <mergeCell ref="D34:E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6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40.7109375" style="0" customWidth="1"/>
    <col min="4" max="4" width="45.7109375" style="0" customWidth="1"/>
  </cols>
  <sheetData>
    <row r="1" spans="2:4" ht="12.75">
      <c r="B1" s="139" t="s">
        <v>26</v>
      </c>
      <c r="C1" s="139"/>
      <c r="D1" s="139"/>
    </row>
    <row r="2" spans="2:4" ht="13.5" thickBot="1">
      <c r="B2" s="140" t="s">
        <v>751</v>
      </c>
      <c r="C2" s="140"/>
      <c r="D2" s="140"/>
    </row>
    <row r="3" spans="2:4" ht="24.75" customHeight="1">
      <c r="B3" s="13" t="s">
        <v>73</v>
      </c>
      <c r="C3" s="14" t="s">
        <v>74</v>
      </c>
      <c r="D3" s="15" t="s">
        <v>75</v>
      </c>
    </row>
    <row r="4" spans="2:4" ht="30" customHeight="1">
      <c r="B4" s="16" t="s">
        <v>76</v>
      </c>
      <c r="C4" s="2" t="s">
        <v>81</v>
      </c>
      <c r="D4" s="3" t="s">
        <v>21</v>
      </c>
    </row>
    <row r="5" spans="2:4" ht="30" customHeight="1">
      <c r="B5" s="16" t="s">
        <v>77</v>
      </c>
      <c r="C5" s="2" t="s">
        <v>17</v>
      </c>
      <c r="D5" s="3" t="s">
        <v>22</v>
      </c>
    </row>
    <row r="6" spans="2:4" ht="30" customHeight="1">
      <c r="B6" s="16" t="s">
        <v>78</v>
      </c>
      <c r="C6" s="2" t="s">
        <v>18</v>
      </c>
      <c r="D6" s="3" t="s">
        <v>25</v>
      </c>
    </row>
    <row r="7" spans="2:4" ht="30" customHeight="1">
      <c r="B7" s="16" t="s">
        <v>79</v>
      </c>
      <c r="C7" s="2" t="s">
        <v>19</v>
      </c>
      <c r="D7" s="3" t="s">
        <v>23</v>
      </c>
    </row>
    <row r="8" spans="2:4" ht="30" customHeight="1" thickBot="1">
      <c r="B8" s="17" t="s">
        <v>80</v>
      </c>
      <c r="C8" s="18" t="s">
        <v>20</v>
      </c>
      <c r="D8" s="4" t="s">
        <v>24</v>
      </c>
    </row>
  </sheetData>
  <mergeCells count="2">
    <mergeCell ref="B1:D1"/>
    <mergeCell ref="B2:D2"/>
  </mergeCells>
  <hyperlinks>
    <hyperlink ref="B2:D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horizontalDpi="600" verticalDpi="600" orientation="landscape" paperSize="9" r:id="rId1"/>
  <headerFooter alignWithMargins="0">
    <oddFooter>&amp;L&amp;8Scottish Stroke Care Audit 2009 National Report
Stroke Services in Scottish Hospitals, Data relating to 2007-2008&amp;R&amp;8© NHS National Services Scotland/Crown Copyright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6.7109375" style="1" customWidth="1"/>
    <col min="8" max="10" width="1.7109375" style="1" customWidth="1"/>
    <col min="11" max="11" width="9.28125" style="1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  <col min="17" max="17" width="9.28125" style="0" customWidth="1"/>
    <col min="18" max="18" width="11.28125" style="0" customWidth="1"/>
  </cols>
  <sheetData>
    <row r="1" spans="2:16" ht="12.75" customHeight="1">
      <c r="B1" s="192" t="s">
        <v>752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35"/>
    </row>
    <row r="2" spans="2:16" ht="12.75">
      <c r="B2" s="12" t="s">
        <v>753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66" t="s">
        <v>751</v>
      </c>
      <c r="N2" s="166"/>
      <c r="O2" s="166"/>
      <c r="P2" s="135"/>
    </row>
    <row r="3" spans="17:18" ht="12.75" customHeight="1">
      <c r="Q3" s="85"/>
      <c r="R3" s="194"/>
    </row>
    <row r="4" spans="17:18" ht="12.75">
      <c r="Q4" s="85"/>
      <c r="R4" s="194"/>
    </row>
    <row r="5" spans="17:18" ht="12.75">
      <c r="Q5" s="85"/>
      <c r="R5" s="194"/>
    </row>
    <row r="6" spans="17:18" ht="12.75">
      <c r="Q6" s="85"/>
      <c r="R6" s="194"/>
    </row>
    <row r="7" spans="17:18" ht="12.75">
      <c r="Q7" s="85"/>
      <c r="R7" s="194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8" ht="25.5" customHeight="1">
      <c r="B34" s="185">
        <v>2008</v>
      </c>
      <c r="C34" s="186"/>
      <c r="D34" s="187" t="s">
        <v>138</v>
      </c>
      <c r="E34" s="169"/>
      <c r="F34" s="169"/>
      <c r="G34" s="170"/>
      <c r="H34" s="124"/>
      <c r="I34" s="132"/>
      <c r="J34" s="125"/>
      <c r="K34" s="187" t="s">
        <v>137</v>
      </c>
      <c r="L34" s="170"/>
      <c r="M34" s="187" t="s">
        <v>396</v>
      </c>
      <c r="N34" s="170"/>
      <c r="O34" s="187" t="s">
        <v>397</v>
      </c>
      <c r="P34" s="170"/>
      <c r="Q34" s="187" t="s">
        <v>675</v>
      </c>
      <c r="R34" s="195"/>
    </row>
    <row r="35" spans="2:18" ht="63.75">
      <c r="B35" s="115" t="s">
        <v>130</v>
      </c>
      <c r="C35" s="116" t="s">
        <v>127</v>
      </c>
      <c r="D35" s="30" t="s">
        <v>107</v>
      </c>
      <c r="E35" s="30" t="s">
        <v>502</v>
      </c>
      <c r="F35" s="30" t="s">
        <v>501</v>
      </c>
      <c r="G35" s="30" t="s">
        <v>676</v>
      </c>
      <c r="H35" s="126" t="s">
        <v>108</v>
      </c>
      <c r="I35" s="128" t="s">
        <v>109</v>
      </c>
      <c r="J35" s="127" t="s">
        <v>165</v>
      </c>
      <c r="K35" s="19" t="s">
        <v>132</v>
      </c>
      <c r="L35" s="19" t="s">
        <v>133</v>
      </c>
      <c r="M35" s="19" t="s">
        <v>132</v>
      </c>
      <c r="N35" s="19" t="s">
        <v>133</v>
      </c>
      <c r="O35" s="19" t="s">
        <v>132</v>
      </c>
      <c r="P35" s="19" t="s">
        <v>133</v>
      </c>
      <c r="Q35" s="19" t="s">
        <v>132</v>
      </c>
      <c r="R35" s="20" t="s">
        <v>133</v>
      </c>
    </row>
    <row r="36" spans="2:18" ht="12.75">
      <c r="B36" s="10" t="s">
        <v>110</v>
      </c>
      <c r="C36" s="10" t="s">
        <v>82</v>
      </c>
      <c r="D36" s="22">
        <v>6.185567010309279</v>
      </c>
      <c r="E36" s="22">
        <f>D36+H36</f>
        <v>16.237113402061855</v>
      </c>
      <c r="F36" s="22">
        <f>D36+H36+I36</f>
        <v>22.680412371134018</v>
      </c>
      <c r="G36" s="22">
        <f>D36+H36+I36+J36</f>
        <v>28.350515463917525</v>
      </c>
      <c r="H36" s="102">
        <v>10.051546391752577</v>
      </c>
      <c r="I36" s="103">
        <v>6.443298969072164</v>
      </c>
      <c r="J36" s="121">
        <v>5.670103092783505</v>
      </c>
      <c r="K36" s="36">
        <v>24</v>
      </c>
      <c r="L36" s="11">
        <v>388</v>
      </c>
      <c r="M36" s="11">
        <v>39</v>
      </c>
      <c r="N36" s="11">
        <v>388</v>
      </c>
      <c r="O36" s="11">
        <v>25</v>
      </c>
      <c r="P36" s="11">
        <v>388</v>
      </c>
      <c r="Q36" s="11">
        <v>22</v>
      </c>
      <c r="R36" s="11">
        <v>388</v>
      </c>
    </row>
    <row r="37" spans="2:18" ht="12.75">
      <c r="B37" s="10" t="s">
        <v>112</v>
      </c>
      <c r="C37" s="10" t="s">
        <v>85</v>
      </c>
      <c r="D37" s="22">
        <v>0</v>
      </c>
      <c r="E37" s="22">
        <f aca="true" t="shared" si="0" ref="E37:E48">D37+H37</f>
        <v>1.5873015873015872</v>
      </c>
      <c r="F37" s="22">
        <f aca="true" t="shared" si="1" ref="F37:F48">D37+H37+I37</f>
        <v>2.380952380952381</v>
      </c>
      <c r="G37" s="22">
        <f aca="true" t="shared" si="2" ref="G37:G48">D37+H37+I37+J37</f>
        <v>10.317460317460316</v>
      </c>
      <c r="H37" s="106">
        <v>1.5873015873015872</v>
      </c>
      <c r="I37" s="107">
        <v>0.7936507936507936</v>
      </c>
      <c r="J37" s="122">
        <v>7.936507936507936</v>
      </c>
      <c r="K37" s="36">
        <v>0</v>
      </c>
      <c r="L37" s="11">
        <v>126</v>
      </c>
      <c r="M37" s="11">
        <v>2</v>
      </c>
      <c r="N37" s="11">
        <v>126</v>
      </c>
      <c r="O37" s="11">
        <v>1</v>
      </c>
      <c r="P37" s="11">
        <v>126</v>
      </c>
      <c r="Q37" s="11">
        <v>10</v>
      </c>
      <c r="R37" s="11">
        <v>126</v>
      </c>
    </row>
    <row r="38" spans="2:18" ht="12.75">
      <c r="B38" s="10" t="s">
        <v>159</v>
      </c>
      <c r="C38" s="10" t="s">
        <v>163</v>
      </c>
      <c r="D38" s="22">
        <v>1.0638297872340425</v>
      </c>
      <c r="E38" s="22">
        <f t="shared" si="0"/>
        <v>9.574468085106382</v>
      </c>
      <c r="F38" s="22">
        <f t="shared" si="1"/>
        <v>9.574468085106382</v>
      </c>
      <c r="G38" s="22">
        <f t="shared" si="2"/>
        <v>10.638297872340424</v>
      </c>
      <c r="H38" s="106">
        <v>8.51063829787234</v>
      </c>
      <c r="I38" s="107">
        <v>0</v>
      </c>
      <c r="J38" s="122">
        <v>1.0638297872340425</v>
      </c>
      <c r="K38" s="36">
        <v>1</v>
      </c>
      <c r="L38" s="11">
        <v>94</v>
      </c>
      <c r="M38" s="11">
        <v>8</v>
      </c>
      <c r="N38" s="11">
        <v>94</v>
      </c>
      <c r="O38" s="11">
        <v>0</v>
      </c>
      <c r="P38" s="11">
        <v>94</v>
      </c>
      <c r="Q38" s="11">
        <v>1</v>
      </c>
      <c r="R38" s="11">
        <v>94</v>
      </c>
    </row>
    <row r="39" spans="2:18" ht="12.75">
      <c r="B39" s="10" t="s">
        <v>114</v>
      </c>
      <c r="C39" s="10" t="s">
        <v>164</v>
      </c>
      <c r="D39" s="22">
        <v>2.197802197802198</v>
      </c>
      <c r="E39" s="22">
        <f t="shared" si="0"/>
        <v>3.296703296703297</v>
      </c>
      <c r="F39" s="22">
        <f t="shared" si="1"/>
        <v>5.4945054945054945</v>
      </c>
      <c r="G39" s="22">
        <f t="shared" si="2"/>
        <v>5.4945054945054945</v>
      </c>
      <c r="H39" s="106">
        <v>1.098901098901099</v>
      </c>
      <c r="I39" s="107">
        <v>2.197802197802198</v>
      </c>
      <c r="J39" s="122">
        <v>0</v>
      </c>
      <c r="K39" s="36">
        <v>4</v>
      </c>
      <c r="L39" s="11">
        <v>182</v>
      </c>
      <c r="M39" s="11">
        <v>2</v>
      </c>
      <c r="N39" s="11">
        <v>182</v>
      </c>
      <c r="O39" s="11">
        <v>4</v>
      </c>
      <c r="P39" s="11">
        <v>182</v>
      </c>
      <c r="Q39" s="11">
        <v>0</v>
      </c>
      <c r="R39" s="11">
        <v>182</v>
      </c>
    </row>
    <row r="40" spans="2:18" ht="12.75">
      <c r="B40" s="10" t="s">
        <v>115</v>
      </c>
      <c r="C40" s="10" t="s">
        <v>87</v>
      </c>
      <c r="D40" s="22">
        <v>6.2717770034843205</v>
      </c>
      <c r="E40" s="22">
        <f t="shared" si="0"/>
        <v>39.89547038327527</v>
      </c>
      <c r="F40" s="22">
        <f t="shared" si="1"/>
        <v>56.96864111498259</v>
      </c>
      <c r="G40" s="22">
        <f t="shared" si="2"/>
        <v>73.69337979094078</v>
      </c>
      <c r="H40" s="106">
        <v>33.62369337979094</v>
      </c>
      <c r="I40" s="107">
        <v>17.073170731707318</v>
      </c>
      <c r="J40" s="122">
        <v>16.72473867595819</v>
      </c>
      <c r="K40" s="36">
        <v>36</v>
      </c>
      <c r="L40" s="11">
        <v>574</v>
      </c>
      <c r="M40" s="11">
        <v>193</v>
      </c>
      <c r="N40" s="11">
        <v>574</v>
      </c>
      <c r="O40" s="11">
        <v>98</v>
      </c>
      <c r="P40" s="11">
        <v>574</v>
      </c>
      <c r="Q40" s="11">
        <v>96</v>
      </c>
      <c r="R40" s="11">
        <v>574</v>
      </c>
    </row>
    <row r="41" spans="2:18" ht="12.75">
      <c r="B41" s="10" t="s">
        <v>119</v>
      </c>
      <c r="C41" s="10" t="s">
        <v>3</v>
      </c>
      <c r="D41" s="22">
        <v>0</v>
      </c>
      <c r="E41" s="22">
        <f t="shared" si="0"/>
        <v>1.7857142857142856</v>
      </c>
      <c r="F41" s="22">
        <f t="shared" si="1"/>
        <v>1.7857142857142856</v>
      </c>
      <c r="G41" s="22">
        <f t="shared" si="2"/>
        <v>1.7857142857142856</v>
      </c>
      <c r="H41" s="106">
        <v>1.7857142857142856</v>
      </c>
      <c r="I41" s="107">
        <v>0</v>
      </c>
      <c r="J41" s="122">
        <v>0</v>
      </c>
      <c r="K41" s="36">
        <v>0</v>
      </c>
      <c r="L41" s="11">
        <v>56</v>
      </c>
      <c r="M41" s="11">
        <v>1</v>
      </c>
      <c r="N41" s="11">
        <v>56</v>
      </c>
      <c r="O41" s="11">
        <v>0</v>
      </c>
      <c r="P41" s="11">
        <v>56</v>
      </c>
      <c r="Q41" s="11">
        <v>0</v>
      </c>
      <c r="R41" s="11">
        <v>56</v>
      </c>
    </row>
    <row r="42" spans="2:18" ht="12.75">
      <c r="B42" s="10" t="s">
        <v>120</v>
      </c>
      <c r="C42" s="10" t="s">
        <v>4</v>
      </c>
      <c r="D42" s="22">
        <v>3.389830508474576</v>
      </c>
      <c r="E42" s="22">
        <f t="shared" si="0"/>
        <v>8.474576271186441</v>
      </c>
      <c r="F42" s="22">
        <f t="shared" si="1"/>
        <v>22.033898305084747</v>
      </c>
      <c r="G42" s="22">
        <f t="shared" si="2"/>
        <v>40.67796610169492</v>
      </c>
      <c r="H42" s="106">
        <v>5.084745762711865</v>
      </c>
      <c r="I42" s="107">
        <v>13.559322033898304</v>
      </c>
      <c r="J42" s="122">
        <v>18.64406779661017</v>
      </c>
      <c r="K42" s="36">
        <v>2</v>
      </c>
      <c r="L42" s="11">
        <v>59</v>
      </c>
      <c r="M42" s="11">
        <v>3</v>
      </c>
      <c r="N42" s="11">
        <v>59</v>
      </c>
      <c r="O42" s="11">
        <v>8</v>
      </c>
      <c r="P42" s="11">
        <v>59</v>
      </c>
      <c r="Q42" s="11">
        <v>11</v>
      </c>
      <c r="R42" s="11">
        <v>59</v>
      </c>
    </row>
    <row r="43" spans="2:18" ht="12.75">
      <c r="B43" s="10" t="s">
        <v>122</v>
      </c>
      <c r="C43" s="10" t="s">
        <v>92</v>
      </c>
      <c r="D43" s="22">
        <v>0.6329113924050633</v>
      </c>
      <c r="E43" s="22">
        <f t="shared" si="0"/>
        <v>8.227848101265824</v>
      </c>
      <c r="F43" s="22">
        <f t="shared" si="1"/>
        <v>14.556962025316457</v>
      </c>
      <c r="G43" s="22">
        <f t="shared" si="2"/>
        <v>23.417721518987342</v>
      </c>
      <c r="H43" s="106">
        <v>7.59493670886076</v>
      </c>
      <c r="I43" s="107">
        <v>6.329113924050633</v>
      </c>
      <c r="J43" s="122">
        <v>8.860759493670885</v>
      </c>
      <c r="K43" s="36">
        <v>1</v>
      </c>
      <c r="L43" s="11">
        <v>158</v>
      </c>
      <c r="M43" s="11">
        <v>12</v>
      </c>
      <c r="N43" s="11">
        <v>158</v>
      </c>
      <c r="O43" s="11">
        <v>10</v>
      </c>
      <c r="P43" s="11">
        <v>158</v>
      </c>
      <c r="Q43" s="11">
        <v>14</v>
      </c>
      <c r="R43" s="11">
        <v>158</v>
      </c>
    </row>
    <row r="44" spans="2:18" ht="12.75">
      <c r="B44" s="10" t="s">
        <v>93</v>
      </c>
      <c r="C44" s="10" t="s">
        <v>6</v>
      </c>
      <c r="D44" s="22">
        <v>0</v>
      </c>
      <c r="E44" s="22">
        <f t="shared" si="0"/>
        <v>8.755760368663594</v>
      </c>
      <c r="F44" s="22">
        <f t="shared" si="1"/>
        <v>20.276497695852534</v>
      </c>
      <c r="G44" s="22">
        <f t="shared" si="2"/>
        <v>32.25806451612903</v>
      </c>
      <c r="H44" s="106">
        <v>8.755760368663594</v>
      </c>
      <c r="I44" s="107">
        <v>11.52073732718894</v>
      </c>
      <c r="J44" s="122">
        <v>11.981566820276496</v>
      </c>
      <c r="K44" s="36">
        <v>0</v>
      </c>
      <c r="L44" s="11">
        <v>217</v>
      </c>
      <c r="M44" s="11">
        <v>19</v>
      </c>
      <c r="N44" s="11">
        <v>217</v>
      </c>
      <c r="O44" s="11">
        <v>25</v>
      </c>
      <c r="P44" s="11">
        <v>217</v>
      </c>
      <c r="Q44" s="11">
        <v>26</v>
      </c>
      <c r="R44" s="11">
        <v>217</v>
      </c>
    </row>
    <row r="45" spans="2:18" ht="12.75">
      <c r="B45" s="10" t="s">
        <v>99</v>
      </c>
      <c r="C45" s="10" t="s">
        <v>11</v>
      </c>
      <c r="D45" s="22">
        <v>3.870967741935484</v>
      </c>
      <c r="E45" s="22">
        <f t="shared" si="0"/>
        <v>23.225806451612904</v>
      </c>
      <c r="F45" s="22">
        <f t="shared" si="1"/>
        <v>36.12903225806451</v>
      </c>
      <c r="G45" s="22">
        <f t="shared" si="2"/>
        <v>43.87096774193548</v>
      </c>
      <c r="H45" s="106">
        <v>19.35483870967742</v>
      </c>
      <c r="I45" s="107">
        <v>12.903225806451612</v>
      </c>
      <c r="J45" s="122">
        <v>7.741935483870968</v>
      </c>
      <c r="K45" s="36">
        <v>6</v>
      </c>
      <c r="L45" s="11">
        <v>155</v>
      </c>
      <c r="M45" s="11">
        <v>30</v>
      </c>
      <c r="N45" s="11">
        <v>155</v>
      </c>
      <c r="O45" s="11">
        <v>20</v>
      </c>
      <c r="P45" s="11">
        <v>155</v>
      </c>
      <c r="Q45" s="11">
        <v>12</v>
      </c>
      <c r="R45" s="11">
        <v>155</v>
      </c>
    </row>
    <row r="46" spans="2:18" ht="12.75">
      <c r="B46" s="10" t="s">
        <v>101</v>
      </c>
      <c r="C46" s="10" t="s">
        <v>12</v>
      </c>
      <c r="D46" s="22">
        <v>1.6574585635359116</v>
      </c>
      <c r="E46" s="22">
        <f t="shared" si="0"/>
        <v>7.18232044198895</v>
      </c>
      <c r="F46" s="22">
        <f t="shared" si="1"/>
        <v>11.60220994475138</v>
      </c>
      <c r="G46" s="22">
        <f t="shared" si="2"/>
        <v>17.67955801104972</v>
      </c>
      <c r="H46" s="106">
        <v>5.524861878453039</v>
      </c>
      <c r="I46" s="107">
        <v>4.41988950276243</v>
      </c>
      <c r="J46" s="122">
        <v>6.077348066298343</v>
      </c>
      <c r="K46" s="36">
        <v>3</v>
      </c>
      <c r="L46" s="11">
        <v>181</v>
      </c>
      <c r="M46" s="11">
        <v>10</v>
      </c>
      <c r="N46" s="11">
        <v>181</v>
      </c>
      <c r="O46" s="11">
        <v>8</v>
      </c>
      <c r="P46" s="11">
        <v>181</v>
      </c>
      <c r="Q46" s="11">
        <v>11</v>
      </c>
      <c r="R46" s="11">
        <v>181</v>
      </c>
    </row>
    <row r="47" spans="2:18" ht="12.75">
      <c r="B47" s="10" t="s">
        <v>123</v>
      </c>
      <c r="C47" s="10" t="s">
        <v>13</v>
      </c>
      <c r="D47" s="22">
        <v>7.142857142857142</v>
      </c>
      <c r="E47" s="22">
        <f t="shared" si="0"/>
        <v>7.142857142857142</v>
      </c>
      <c r="F47" s="22">
        <f t="shared" si="1"/>
        <v>7.142857142857142</v>
      </c>
      <c r="G47" s="22">
        <f t="shared" si="2"/>
        <v>28.57142857142857</v>
      </c>
      <c r="H47" s="106">
        <v>0</v>
      </c>
      <c r="I47" s="107">
        <v>0</v>
      </c>
      <c r="J47" s="122">
        <v>21.428571428571427</v>
      </c>
      <c r="K47" s="36">
        <v>3</v>
      </c>
      <c r="L47" s="11">
        <v>42</v>
      </c>
      <c r="M47" s="11">
        <v>0</v>
      </c>
      <c r="N47" s="11">
        <v>42</v>
      </c>
      <c r="O47" s="11">
        <v>0</v>
      </c>
      <c r="P47" s="11">
        <v>42</v>
      </c>
      <c r="Q47" s="11">
        <v>9</v>
      </c>
      <c r="R47" s="11">
        <v>42</v>
      </c>
    </row>
    <row r="48" spans="2:18" ht="12.75">
      <c r="B48" s="10" t="s">
        <v>126</v>
      </c>
      <c r="C48" s="10" t="s">
        <v>126</v>
      </c>
      <c r="D48" s="22">
        <v>3.584229390681003</v>
      </c>
      <c r="E48" s="22">
        <f t="shared" si="0"/>
        <v>17.876344086021504</v>
      </c>
      <c r="F48" s="22">
        <f t="shared" si="1"/>
        <v>26.7921146953405</v>
      </c>
      <c r="G48" s="22">
        <f t="shared" si="2"/>
        <v>36.29032258064516</v>
      </c>
      <c r="H48" s="110">
        <v>14.292114695340501</v>
      </c>
      <c r="I48" s="111">
        <v>8.915770609318995</v>
      </c>
      <c r="J48" s="123">
        <v>9.498207885304659</v>
      </c>
      <c r="K48" s="36">
        <v>80</v>
      </c>
      <c r="L48" s="11">
        <v>2232</v>
      </c>
      <c r="M48" s="11">
        <v>319</v>
      </c>
      <c r="N48" s="11">
        <v>2232</v>
      </c>
      <c r="O48" s="11">
        <v>199</v>
      </c>
      <c r="P48" s="11">
        <v>2232</v>
      </c>
      <c r="Q48" s="11">
        <v>212</v>
      </c>
      <c r="R48" s="11">
        <v>2232</v>
      </c>
    </row>
    <row r="49" spans="2:18" ht="24.75" customHeight="1">
      <c r="B49" s="193" t="s">
        <v>749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</row>
    <row r="50" ht="12.75">
      <c r="B50" s="23" t="s">
        <v>172</v>
      </c>
    </row>
    <row r="51" ht="12.75">
      <c r="B51" s="89" t="s">
        <v>337</v>
      </c>
    </row>
    <row r="53" spans="2:8" ht="12.75">
      <c r="B53" s="8"/>
      <c r="C53" s="8"/>
      <c r="D53" s="9"/>
      <c r="E53" s="9"/>
      <c r="F53" s="9"/>
      <c r="G53" s="9"/>
      <c r="H53" s="9"/>
    </row>
    <row r="54" spans="2:8" ht="12.75">
      <c r="B54" s="8"/>
      <c r="D54" s="9"/>
      <c r="E54" s="9"/>
      <c r="F54" s="9"/>
      <c r="G54" s="9"/>
      <c r="H54" s="9"/>
    </row>
    <row r="55" spans="2:8" ht="12.75">
      <c r="B55" s="8"/>
      <c r="D55" s="9"/>
      <c r="E55" s="9"/>
      <c r="F55" s="9"/>
      <c r="G55" s="9"/>
      <c r="H55" s="9"/>
    </row>
    <row r="56" spans="2:8" ht="12.75">
      <c r="B56" s="8"/>
      <c r="D56" s="9"/>
      <c r="E56" s="9"/>
      <c r="F56" s="9"/>
      <c r="G56" s="9"/>
      <c r="H56" s="9"/>
    </row>
    <row r="57" spans="2:16" ht="12.75">
      <c r="B57" s="8"/>
      <c r="D57" s="9"/>
      <c r="E57" s="9"/>
      <c r="F57" s="9"/>
      <c r="G57" s="9"/>
      <c r="H57" s="9"/>
      <c r="P57" s="6"/>
    </row>
    <row r="58" spans="2:16" ht="12.75">
      <c r="B58" s="8"/>
      <c r="D58" s="9"/>
      <c r="E58" s="9"/>
      <c r="F58" s="9"/>
      <c r="G58" s="9"/>
      <c r="H58" s="9"/>
      <c r="P58" s="6"/>
    </row>
    <row r="59" spans="2:16" ht="12.75">
      <c r="B59" s="8"/>
      <c r="D59" s="9"/>
      <c r="E59" s="9"/>
      <c r="F59" s="9"/>
      <c r="G59" s="9"/>
      <c r="H59" s="9"/>
      <c r="N59" s="7"/>
      <c r="O59" s="7"/>
      <c r="P59" s="7"/>
    </row>
    <row r="60" spans="2:16" ht="12.75">
      <c r="B60" s="8"/>
      <c r="D60" s="9"/>
      <c r="E60" s="9"/>
      <c r="F60" s="9"/>
      <c r="G60" s="9"/>
      <c r="H60" s="9"/>
      <c r="P60" s="6"/>
    </row>
    <row r="61" spans="2:8" ht="12.75">
      <c r="B61" s="8"/>
      <c r="D61" s="9"/>
      <c r="E61" s="9"/>
      <c r="F61" s="9"/>
      <c r="G61" s="9"/>
      <c r="H61" s="9"/>
    </row>
    <row r="62" spans="2:8" ht="12.75">
      <c r="B62" s="8"/>
      <c r="D62" s="9"/>
      <c r="E62" s="9"/>
      <c r="F62" s="9"/>
      <c r="G62" s="9"/>
      <c r="H62" s="9"/>
    </row>
    <row r="63" spans="2:8" ht="12.75">
      <c r="B63" s="8"/>
      <c r="D63" s="9"/>
      <c r="E63" s="9"/>
      <c r="F63" s="9"/>
      <c r="G63" s="9"/>
      <c r="H63" s="9"/>
    </row>
    <row r="64" spans="2:8" ht="12.75">
      <c r="B64" s="8"/>
      <c r="D64" s="9"/>
      <c r="E64" s="9"/>
      <c r="F64" s="9"/>
      <c r="G64" s="9"/>
      <c r="H64" s="9"/>
    </row>
    <row r="65" spans="2:8" ht="12.75">
      <c r="B65" s="8"/>
      <c r="D65" s="9"/>
      <c r="E65" s="9"/>
      <c r="F65" s="9"/>
      <c r="G65" s="9"/>
      <c r="H65" s="9"/>
    </row>
    <row r="66" spans="2:8" ht="12.75">
      <c r="B66" s="8"/>
      <c r="D66" s="9"/>
      <c r="E66" s="9"/>
      <c r="F66" s="9"/>
      <c r="G66" s="9"/>
      <c r="H66" s="9"/>
    </row>
    <row r="67" spans="2:8" ht="12.75">
      <c r="B67" s="8"/>
      <c r="D67" s="9"/>
      <c r="E67" s="9"/>
      <c r="F67" s="9"/>
      <c r="G67" s="9"/>
      <c r="H67" s="9"/>
    </row>
    <row r="68" spans="2:8" ht="12.75">
      <c r="B68" s="8"/>
      <c r="D68" s="9"/>
      <c r="E68" s="9"/>
      <c r="F68" s="9"/>
      <c r="G68" s="9"/>
      <c r="H68" s="9"/>
    </row>
    <row r="69" spans="2:8" ht="12.75">
      <c r="B69" s="8"/>
      <c r="D69" s="9"/>
      <c r="E69" s="9"/>
      <c r="F69" s="9"/>
      <c r="G69" s="9"/>
      <c r="H69" s="9"/>
    </row>
    <row r="70" spans="2:8" ht="12.75">
      <c r="B70" s="8"/>
      <c r="D70" s="9"/>
      <c r="E70" s="9"/>
      <c r="F70" s="9"/>
      <c r="G70" s="9"/>
      <c r="H70" s="9"/>
    </row>
    <row r="71" spans="2:8" ht="12.75">
      <c r="B71" s="8"/>
      <c r="D71" s="9"/>
      <c r="E71" s="9"/>
      <c r="F71" s="9"/>
      <c r="G71" s="9"/>
      <c r="H71" s="9"/>
    </row>
    <row r="72" spans="2:8" ht="12.75">
      <c r="B72" s="8"/>
      <c r="D72" s="9"/>
      <c r="E72" s="9"/>
      <c r="F72" s="9"/>
      <c r="G72" s="9"/>
      <c r="H72" s="9"/>
    </row>
    <row r="73" spans="2:8" ht="12.75">
      <c r="B73" s="8"/>
      <c r="D73" s="9"/>
      <c r="E73" s="9"/>
      <c r="F73" s="9"/>
      <c r="G73" s="9"/>
      <c r="H73" s="9"/>
    </row>
    <row r="74" spans="2:8" ht="12.75">
      <c r="B74" s="8"/>
      <c r="D74" s="9"/>
      <c r="E74" s="9"/>
      <c r="F74" s="9"/>
      <c r="G74" s="9"/>
      <c r="H74" s="9"/>
    </row>
    <row r="75" spans="2:8" ht="12.75">
      <c r="B75" s="8"/>
      <c r="D75" s="9"/>
      <c r="E75" s="9"/>
      <c r="F75" s="9"/>
      <c r="G75" s="9"/>
      <c r="H75" s="9"/>
    </row>
    <row r="76" spans="2:8" ht="12.75">
      <c r="B76" s="8"/>
      <c r="D76" s="9"/>
      <c r="E76" s="9"/>
      <c r="F76" s="9"/>
      <c r="G76" s="9"/>
      <c r="H76" s="9"/>
    </row>
    <row r="77" spans="2:8" ht="12.75">
      <c r="B77" s="8"/>
      <c r="D77" s="9"/>
      <c r="E77" s="9"/>
      <c r="F77" s="9"/>
      <c r="G77" s="9"/>
      <c r="H77" s="9"/>
    </row>
    <row r="78" spans="2:8" ht="12.75">
      <c r="B78" s="8"/>
      <c r="D78" s="9"/>
      <c r="E78" s="9"/>
      <c r="F78" s="9"/>
      <c r="G78" s="9"/>
      <c r="H78" s="9"/>
    </row>
    <row r="79" spans="2:8" ht="12.75">
      <c r="B79" s="8"/>
      <c r="D79" s="9"/>
      <c r="E79" s="9"/>
      <c r="F79" s="9"/>
      <c r="G79" s="9"/>
      <c r="H79" s="9"/>
    </row>
    <row r="80" spans="2:8" ht="12.75">
      <c r="B80" s="8"/>
      <c r="D80" s="9"/>
      <c r="E80" s="9"/>
      <c r="F80" s="9"/>
      <c r="G80" s="9"/>
      <c r="H80" s="9"/>
    </row>
    <row r="81" spans="2:8" ht="12.75">
      <c r="B81" s="8"/>
      <c r="D81" s="9"/>
      <c r="E81" s="9"/>
      <c r="F81" s="9"/>
      <c r="G81" s="9"/>
      <c r="H81" s="9"/>
    </row>
    <row r="82" spans="2:8" ht="12.75">
      <c r="B82" s="8"/>
      <c r="D82" s="9"/>
      <c r="E82" s="9"/>
      <c r="F82" s="9"/>
      <c r="G82" s="9"/>
      <c r="H82" s="9"/>
    </row>
    <row r="83" spans="2:8" ht="12.75">
      <c r="B83" s="8"/>
      <c r="D83" s="9"/>
      <c r="E83" s="9"/>
      <c r="F83" s="9"/>
      <c r="G83" s="9"/>
      <c r="H83" s="9"/>
    </row>
    <row r="84" spans="2:8" ht="12.75">
      <c r="B84" s="8"/>
      <c r="D84" s="9"/>
      <c r="E84" s="9"/>
      <c r="F84" s="9"/>
      <c r="G84" s="9"/>
      <c r="H84" s="9"/>
    </row>
    <row r="85" spans="2:8" ht="12.75">
      <c r="B85" s="8"/>
      <c r="D85" s="9"/>
      <c r="E85" s="9"/>
      <c r="F85" s="9"/>
      <c r="G85" s="9"/>
      <c r="H85" s="9"/>
    </row>
    <row r="86" spans="2:8" ht="12.75">
      <c r="B86" s="8"/>
      <c r="D86" s="9"/>
      <c r="E86" s="9"/>
      <c r="F86" s="9"/>
      <c r="G86" s="9"/>
      <c r="H86" s="9"/>
    </row>
  </sheetData>
  <mergeCells count="10">
    <mergeCell ref="B1:O1"/>
    <mergeCell ref="M2:O2"/>
    <mergeCell ref="D34:G34"/>
    <mergeCell ref="B49:R49"/>
    <mergeCell ref="R3:R7"/>
    <mergeCell ref="K34:L34"/>
    <mergeCell ref="M34:N34"/>
    <mergeCell ref="O34:P34"/>
    <mergeCell ref="Q34:R34"/>
    <mergeCell ref="B34:C34"/>
  </mergeCells>
  <hyperlinks>
    <hyperlink ref="M2:O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8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166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96" t="s">
        <v>146</v>
      </c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97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57</v>
      </c>
      <c r="E36" s="22" t="s">
        <v>677</v>
      </c>
      <c r="F36" s="22">
        <v>69</v>
      </c>
      <c r="G36" s="22" t="s">
        <v>351</v>
      </c>
      <c r="H36" s="88">
        <v>80</v>
      </c>
      <c r="I36" s="11">
        <v>174</v>
      </c>
      <c r="J36" s="11">
        <v>303</v>
      </c>
      <c r="K36" s="11">
        <v>267</v>
      </c>
      <c r="L36" s="11">
        <v>388</v>
      </c>
    </row>
    <row r="37" spans="2:12" ht="12.75">
      <c r="B37" s="10" t="s">
        <v>112</v>
      </c>
      <c r="C37" s="10" t="s">
        <v>85</v>
      </c>
      <c r="D37" s="22">
        <v>51</v>
      </c>
      <c r="E37" s="22" t="s">
        <v>678</v>
      </c>
      <c r="F37" s="22">
        <v>55</v>
      </c>
      <c r="G37" s="22" t="s">
        <v>692</v>
      </c>
      <c r="H37" s="88">
        <v>80</v>
      </c>
      <c r="I37" s="11">
        <v>46</v>
      </c>
      <c r="J37" s="11">
        <v>91</v>
      </c>
      <c r="K37" s="11">
        <v>69</v>
      </c>
      <c r="L37" s="11">
        <v>126</v>
      </c>
    </row>
    <row r="38" spans="2:12" ht="12.75">
      <c r="B38" s="10" t="s">
        <v>159</v>
      </c>
      <c r="C38" s="10" t="s">
        <v>163</v>
      </c>
      <c r="D38" s="22">
        <v>83</v>
      </c>
      <c r="E38" s="22" t="s">
        <v>679</v>
      </c>
      <c r="F38" s="22">
        <v>83</v>
      </c>
      <c r="G38" s="22" t="s">
        <v>693</v>
      </c>
      <c r="H38" s="88">
        <v>80</v>
      </c>
      <c r="I38" s="11">
        <v>75</v>
      </c>
      <c r="J38" s="11">
        <v>90</v>
      </c>
      <c r="K38" s="11">
        <v>78</v>
      </c>
      <c r="L38" s="11">
        <v>94</v>
      </c>
    </row>
    <row r="39" spans="2:12" ht="12.75">
      <c r="B39" s="10" t="s">
        <v>114</v>
      </c>
      <c r="C39" s="10" t="s">
        <v>164</v>
      </c>
      <c r="D39" s="22">
        <v>3</v>
      </c>
      <c r="E39" s="94" t="s">
        <v>709</v>
      </c>
      <c r="F39" s="22">
        <v>22</v>
      </c>
      <c r="G39" s="22" t="s">
        <v>694</v>
      </c>
      <c r="H39" s="88">
        <v>80</v>
      </c>
      <c r="I39" s="11">
        <v>6</v>
      </c>
      <c r="J39" s="11">
        <v>176</v>
      </c>
      <c r="K39" s="11">
        <v>40</v>
      </c>
      <c r="L39" s="11">
        <v>182</v>
      </c>
    </row>
    <row r="40" spans="2:12" ht="12.75">
      <c r="B40" s="10" t="s">
        <v>115</v>
      </c>
      <c r="C40" s="10" t="s">
        <v>87</v>
      </c>
      <c r="D40" s="22">
        <v>89</v>
      </c>
      <c r="E40" s="22" t="s">
        <v>680</v>
      </c>
      <c r="F40" s="22">
        <v>93</v>
      </c>
      <c r="G40" s="22" t="s">
        <v>474</v>
      </c>
      <c r="H40" s="88">
        <v>80</v>
      </c>
      <c r="I40" s="11">
        <v>489</v>
      </c>
      <c r="J40" s="11">
        <v>552</v>
      </c>
      <c r="K40" s="11">
        <v>533</v>
      </c>
      <c r="L40" s="11">
        <v>574</v>
      </c>
    </row>
    <row r="41" spans="2:12" ht="12.75">
      <c r="B41" s="10" t="s">
        <v>119</v>
      </c>
      <c r="C41" s="10" t="s">
        <v>3</v>
      </c>
      <c r="D41" s="22">
        <v>13</v>
      </c>
      <c r="E41" s="94" t="s">
        <v>710</v>
      </c>
      <c r="F41" s="22">
        <v>4</v>
      </c>
      <c r="G41" s="94" t="s">
        <v>716</v>
      </c>
      <c r="H41" s="88">
        <v>80</v>
      </c>
      <c r="I41" s="11">
        <v>17</v>
      </c>
      <c r="J41" s="11">
        <v>126</v>
      </c>
      <c r="K41" s="11">
        <v>2</v>
      </c>
      <c r="L41" s="11">
        <v>56</v>
      </c>
    </row>
    <row r="42" spans="2:12" ht="12.75">
      <c r="B42" s="10" t="s">
        <v>120</v>
      </c>
      <c r="C42" s="10" t="s">
        <v>4</v>
      </c>
      <c r="D42" s="22">
        <v>78</v>
      </c>
      <c r="E42" s="22" t="s">
        <v>681</v>
      </c>
      <c r="F42" s="22">
        <v>88</v>
      </c>
      <c r="G42" s="22" t="s">
        <v>695</v>
      </c>
      <c r="H42" s="88">
        <v>80</v>
      </c>
      <c r="I42" s="11">
        <v>57</v>
      </c>
      <c r="J42" s="11">
        <v>73</v>
      </c>
      <c r="K42" s="11">
        <v>52</v>
      </c>
      <c r="L42" s="11">
        <v>59</v>
      </c>
    </row>
    <row r="43" spans="2:12" ht="12.75">
      <c r="B43" s="10" t="s">
        <v>122</v>
      </c>
      <c r="C43" s="10" t="s">
        <v>92</v>
      </c>
      <c r="D43" s="22">
        <v>39</v>
      </c>
      <c r="E43" s="22" t="s">
        <v>374</v>
      </c>
      <c r="F43" s="22">
        <v>72</v>
      </c>
      <c r="G43" s="22" t="s">
        <v>696</v>
      </c>
      <c r="H43" s="88">
        <v>80</v>
      </c>
      <c r="I43" s="11">
        <v>73</v>
      </c>
      <c r="J43" s="11">
        <v>186</v>
      </c>
      <c r="K43" s="11">
        <v>113</v>
      </c>
      <c r="L43" s="11">
        <v>158</v>
      </c>
    </row>
    <row r="44" spans="2:13" ht="12.75">
      <c r="B44" s="10" t="s">
        <v>93</v>
      </c>
      <c r="C44" s="10" t="s">
        <v>6</v>
      </c>
      <c r="D44" s="22">
        <v>74</v>
      </c>
      <c r="E44" s="22" t="s">
        <v>682</v>
      </c>
      <c r="F44" s="22">
        <v>65</v>
      </c>
      <c r="G44" s="22" t="s">
        <v>697</v>
      </c>
      <c r="H44" s="88">
        <v>80</v>
      </c>
      <c r="I44" s="11">
        <v>173</v>
      </c>
      <c r="J44" s="11">
        <v>235</v>
      </c>
      <c r="K44" s="11">
        <v>140</v>
      </c>
      <c r="L44" s="11">
        <v>217</v>
      </c>
      <c r="M44" s="34"/>
    </row>
    <row r="45" spans="2:12" ht="12.75">
      <c r="B45" s="10" t="s">
        <v>99</v>
      </c>
      <c r="C45" s="10" t="s">
        <v>11</v>
      </c>
      <c r="D45" s="22">
        <v>52</v>
      </c>
      <c r="E45" s="22" t="s">
        <v>683</v>
      </c>
      <c r="F45" s="22">
        <v>92</v>
      </c>
      <c r="G45" s="22" t="s">
        <v>580</v>
      </c>
      <c r="H45" s="88">
        <v>80</v>
      </c>
      <c r="I45" s="11">
        <v>92</v>
      </c>
      <c r="J45" s="11">
        <v>176</v>
      </c>
      <c r="K45" s="11">
        <v>143</v>
      </c>
      <c r="L45" s="11">
        <v>155</v>
      </c>
    </row>
    <row r="46" spans="2:12" ht="12.75">
      <c r="B46" s="10" t="s">
        <v>101</v>
      </c>
      <c r="C46" s="10" t="s">
        <v>12</v>
      </c>
      <c r="D46" s="22">
        <v>20</v>
      </c>
      <c r="E46" s="22" t="s">
        <v>684</v>
      </c>
      <c r="F46" s="22">
        <v>43</v>
      </c>
      <c r="G46" s="22" t="s">
        <v>698</v>
      </c>
      <c r="H46" s="88">
        <v>80</v>
      </c>
      <c r="I46" s="11">
        <v>43</v>
      </c>
      <c r="J46" s="11">
        <v>212</v>
      </c>
      <c r="K46" s="11">
        <v>78</v>
      </c>
      <c r="L46" s="11">
        <v>181</v>
      </c>
    </row>
    <row r="47" spans="2:12" ht="12.75">
      <c r="B47" s="10" t="s">
        <v>123</v>
      </c>
      <c r="C47" s="10" t="s">
        <v>13</v>
      </c>
      <c r="D47" s="22">
        <v>77</v>
      </c>
      <c r="E47" s="22" t="s">
        <v>685</v>
      </c>
      <c r="F47" s="22">
        <v>88</v>
      </c>
      <c r="G47" s="22" t="s">
        <v>699</v>
      </c>
      <c r="H47" s="88">
        <v>80</v>
      </c>
      <c r="I47" s="11">
        <v>30</v>
      </c>
      <c r="J47" s="11">
        <v>39</v>
      </c>
      <c r="K47" s="11">
        <v>37</v>
      </c>
      <c r="L47" s="11">
        <v>42</v>
      </c>
    </row>
    <row r="48" spans="2:12" ht="12.75">
      <c r="B48" s="10" t="s">
        <v>98</v>
      </c>
      <c r="C48" s="10" t="s">
        <v>10</v>
      </c>
      <c r="D48" s="22">
        <v>56</v>
      </c>
      <c r="E48" s="22" t="s">
        <v>357</v>
      </c>
      <c r="F48" s="22">
        <v>47</v>
      </c>
      <c r="G48" s="22" t="s">
        <v>700</v>
      </c>
      <c r="H48" s="88">
        <v>80</v>
      </c>
      <c r="I48" s="11">
        <v>143</v>
      </c>
      <c r="J48" s="11">
        <v>254</v>
      </c>
      <c r="K48" s="11">
        <v>76</v>
      </c>
      <c r="L48" s="11">
        <v>162</v>
      </c>
    </row>
    <row r="49" spans="2:12" ht="12.75">
      <c r="B49" s="10" t="s">
        <v>97</v>
      </c>
      <c r="C49" s="10" t="s">
        <v>97</v>
      </c>
      <c r="D49" s="22">
        <v>9</v>
      </c>
      <c r="E49" s="94" t="s">
        <v>711</v>
      </c>
      <c r="F49" s="22">
        <v>28</v>
      </c>
      <c r="G49" s="22" t="s">
        <v>701</v>
      </c>
      <c r="H49" s="88">
        <v>80</v>
      </c>
      <c r="I49" s="11">
        <v>22</v>
      </c>
      <c r="J49" s="11">
        <v>238</v>
      </c>
      <c r="K49" s="11">
        <v>139</v>
      </c>
      <c r="L49" s="11">
        <v>493</v>
      </c>
    </row>
    <row r="50" spans="2:15" ht="12.75">
      <c r="B50" s="10" t="s">
        <v>94</v>
      </c>
      <c r="C50" s="10" t="s">
        <v>7</v>
      </c>
      <c r="D50" s="22">
        <v>29.591836734693878</v>
      </c>
      <c r="E50" s="22" t="s">
        <v>686</v>
      </c>
      <c r="F50" s="22">
        <v>65</v>
      </c>
      <c r="G50" s="22" t="s">
        <v>702</v>
      </c>
      <c r="H50" s="88">
        <v>80</v>
      </c>
      <c r="I50" s="11">
        <v>87</v>
      </c>
      <c r="J50" s="11">
        <v>294</v>
      </c>
      <c r="K50" s="11">
        <v>213</v>
      </c>
      <c r="L50" s="11">
        <v>324</v>
      </c>
      <c r="N50" s="37"/>
      <c r="O50" s="34"/>
    </row>
    <row r="51" spans="2:15" ht="12.75">
      <c r="B51" s="10" t="s">
        <v>95</v>
      </c>
      <c r="C51" s="10" t="s">
        <v>8</v>
      </c>
      <c r="D51" s="22">
        <v>70</v>
      </c>
      <c r="E51" s="22" t="s">
        <v>433</v>
      </c>
      <c r="F51" s="22">
        <v>97</v>
      </c>
      <c r="G51" s="22" t="s">
        <v>452</v>
      </c>
      <c r="H51" s="88">
        <v>80</v>
      </c>
      <c r="I51" s="11">
        <v>176</v>
      </c>
      <c r="J51" s="11">
        <v>250</v>
      </c>
      <c r="K51" s="11">
        <v>276</v>
      </c>
      <c r="L51" s="11">
        <v>283</v>
      </c>
      <c r="N51" s="37"/>
      <c r="O51" s="34"/>
    </row>
    <row r="52" spans="2:12" ht="12.75">
      <c r="B52" s="10" t="s">
        <v>96</v>
      </c>
      <c r="C52" s="10" t="s">
        <v>9</v>
      </c>
      <c r="D52" s="22">
        <v>91.0344827586207</v>
      </c>
      <c r="E52" s="22" t="s">
        <v>687</v>
      </c>
      <c r="F52" s="22">
        <v>96</v>
      </c>
      <c r="G52" s="22" t="s">
        <v>478</v>
      </c>
      <c r="H52" s="88">
        <v>80</v>
      </c>
      <c r="I52" s="11">
        <v>396</v>
      </c>
      <c r="J52" s="11">
        <v>435</v>
      </c>
      <c r="K52" s="11">
        <v>462</v>
      </c>
      <c r="L52" s="11">
        <v>481</v>
      </c>
    </row>
    <row r="53" spans="2:12" ht="12.75">
      <c r="B53" s="10" t="s">
        <v>124</v>
      </c>
      <c r="C53" s="10" t="s">
        <v>16</v>
      </c>
      <c r="D53" s="22">
        <v>11</v>
      </c>
      <c r="E53" s="94" t="s">
        <v>712</v>
      </c>
      <c r="F53" s="22">
        <v>0</v>
      </c>
      <c r="G53" s="22"/>
      <c r="H53" s="88">
        <v>80</v>
      </c>
      <c r="I53" s="11">
        <v>17</v>
      </c>
      <c r="J53" s="11">
        <v>150</v>
      </c>
      <c r="K53" s="11">
        <v>0</v>
      </c>
      <c r="L53" s="11">
        <v>0</v>
      </c>
    </row>
    <row r="54" spans="2:12" ht="12.75">
      <c r="B54" s="10" t="s">
        <v>125</v>
      </c>
      <c r="C54" s="10" t="s">
        <v>131</v>
      </c>
      <c r="D54" s="22">
        <v>14</v>
      </c>
      <c r="E54" s="94" t="s">
        <v>713</v>
      </c>
      <c r="F54" s="22">
        <v>0</v>
      </c>
      <c r="G54" s="22"/>
      <c r="H54" s="88">
        <v>80</v>
      </c>
      <c r="I54" s="11">
        <v>21</v>
      </c>
      <c r="J54" s="11">
        <v>154</v>
      </c>
      <c r="K54" s="11">
        <v>0</v>
      </c>
      <c r="L54" s="11">
        <v>0</v>
      </c>
    </row>
    <row r="55" spans="2:15" ht="12.75">
      <c r="B55" s="10" t="s">
        <v>167</v>
      </c>
      <c r="C55" s="10" t="s">
        <v>88</v>
      </c>
      <c r="D55" s="22">
        <v>3</v>
      </c>
      <c r="E55" s="94" t="s">
        <v>714</v>
      </c>
      <c r="F55" s="22">
        <v>20</v>
      </c>
      <c r="G55" s="22" t="s">
        <v>703</v>
      </c>
      <c r="H55" s="88">
        <v>80</v>
      </c>
      <c r="I55" s="11">
        <v>16</v>
      </c>
      <c r="J55" s="11">
        <v>403</v>
      </c>
      <c r="K55" s="11">
        <v>90</v>
      </c>
      <c r="L55" s="11">
        <v>446</v>
      </c>
      <c r="M55" s="37"/>
      <c r="O55" s="34"/>
    </row>
    <row r="56" spans="2:15" ht="12.75">
      <c r="B56" s="10" t="s">
        <v>117</v>
      </c>
      <c r="C56" s="10" t="s">
        <v>89</v>
      </c>
      <c r="D56" s="22">
        <v>30</v>
      </c>
      <c r="E56" s="22" t="s">
        <v>688</v>
      </c>
      <c r="F56" s="22">
        <v>66</v>
      </c>
      <c r="G56" s="22" t="s">
        <v>704</v>
      </c>
      <c r="H56" s="88">
        <v>80</v>
      </c>
      <c r="I56" s="11">
        <v>125</v>
      </c>
      <c r="J56" s="11">
        <v>424</v>
      </c>
      <c r="K56" s="11">
        <v>306</v>
      </c>
      <c r="L56" s="11">
        <v>462</v>
      </c>
      <c r="M56" s="37"/>
      <c r="O56" s="38"/>
    </row>
    <row r="57" spans="2:12" ht="12.75">
      <c r="B57" s="10" t="s">
        <v>118</v>
      </c>
      <c r="C57" s="10" t="s">
        <v>90</v>
      </c>
      <c r="D57" s="22">
        <v>5</v>
      </c>
      <c r="E57" s="94" t="s">
        <v>715</v>
      </c>
      <c r="F57" s="22">
        <v>24</v>
      </c>
      <c r="G57" s="22" t="s">
        <v>705</v>
      </c>
      <c r="H57" s="88">
        <v>80</v>
      </c>
      <c r="I57" s="11">
        <v>22</v>
      </c>
      <c r="J57" s="11">
        <v>474</v>
      </c>
      <c r="K57" s="11">
        <v>142</v>
      </c>
      <c r="L57" s="11">
        <v>596</v>
      </c>
    </row>
    <row r="58" spans="2:12" ht="12.75">
      <c r="B58" s="10" t="s">
        <v>91</v>
      </c>
      <c r="C58" s="10" t="s">
        <v>2</v>
      </c>
      <c r="D58" s="22">
        <v>25</v>
      </c>
      <c r="E58" s="22" t="s">
        <v>689</v>
      </c>
      <c r="F58" s="22">
        <v>44</v>
      </c>
      <c r="G58" s="22" t="s">
        <v>706</v>
      </c>
      <c r="H58" s="88">
        <v>80</v>
      </c>
      <c r="I58" s="11">
        <v>80</v>
      </c>
      <c r="J58" s="11">
        <v>315</v>
      </c>
      <c r="K58" s="11">
        <v>103</v>
      </c>
      <c r="L58" s="11">
        <v>233</v>
      </c>
    </row>
    <row r="59" spans="2:12" ht="12.75">
      <c r="B59" s="10" t="s">
        <v>168</v>
      </c>
      <c r="C59" s="10" t="s">
        <v>169</v>
      </c>
      <c r="D59" s="22">
        <v>85</v>
      </c>
      <c r="E59" s="22" t="s">
        <v>690</v>
      </c>
      <c r="F59" s="22">
        <v>63</v>
      </c>
      <c r="G59" s="22" t="s">
        <v>707</v>
      </c>
      <c r="H59" s="88">
        <v>80</v>
      </c>
      <c r="I59" s="11">
        <v>204</v>
      </c>
      <c r="J59" s="11">
        <v>241</v>
      </c>
      <c r="K59" s="11">
        <v>221</v>
      </c>
      <c r="L59" s="11">
        <v>353</v>
      </c>
    </row>
    <row r="60" spans="2:12" ht="12.75">
      <c r="B60" s="10" t="s">
        <v>126</v>
      </c>
      <c r="C60" s="10" t="s">
        <v>126</v>
      </c>
      <c r="D60" s="22">
        <v>43.86352062468172</v>
      </c>
      <c r="E60" s="22" t="s">
        <v>691</v>
      </c>
      <c r="F60" s="22">
        <v>59.027205276174776</v>
      </c>
      <c r="G60" s="22" t="s">
        <v>708</v>
      </c>
      <c r="H60" s="88">
        <v>80</v>
      </c>
      <c r="I60" s="11">
        <v>2584</v>
      </c>
      <c r="J60" s="11">
        <v>5891</v>
      </c>
      <c r="K60" s="11">
        <v>3580</v>
      </c>
      <c r="L60" s="11">
        <v>6065</v>
      </c>
    </row>
    <row r="61" spans="2:10" ht="12.75">
      <c r="B61" s="23" t="s">
        <v>171</v>
      </c>
      <c r="I61" s="24"/>
      <c r="J61" s="86"/>
    </row>
    <row r="62" ht="12.75">
      <c r="B62" s="23" t="s">
        <v>172</v>
      </c>
    </row>
    <row r="63" ht="12.75">
      <c r="B63" s="89" t="s">
        <v>337</v>
      </c>
    </row>
    <row r="65" spans="2:5" ht="12.75">
      <c r="B65" s="8"/>
      <c r="C65" s="8"/>
      <c r="D65" s="9"/>
      <c r="E65" s="9"/>
    </row>
    <row r="66" spans="2:5" ht="12.75">
      <c r="B66" s="8"/>
      <c r="D66" s="9"/>
      <c r="E66" s="9"/>
    </row>
    <row r="67" spans="2:5" ht="12.75">
      <c r="B67" s="8"/>
      <c r="D67" s="9"/>
      <c r="E67" s="9"/>
    </row>
    <row r="68" spans="2:5" ht="12.75">
      <c r="B68" s="8"/>
      <c r="D68" s="9"/>
      <c r="E68" s="9"/>
    </row>
    <row r="69" spans="2:14" ht="12.75">
      <c r="B69" s="8"/>
      <c r="D69" s="9"/>
      <c r="E69" s="9"/>
      <c r="N69" s="6"/>
    </row>
    <row r="70" spans="2:14" ht="12.75">
      <c r="B70" s="8"/>
      <c r="D70" s="9"/>
      <c r="E70" s="9"/>
      <c r="N70" s="6"/>
    </row>
    <row r="71" spans="2:14" ht="12.75">
      <c r="B71" s="8"/>
      <c r="D71" s="9"/>
      <c r="E71" s="9"/>
      <c r="L71" s="7"/>
      <c r="M71" s="7"/>
      <c r="N71" s="7"/>
    </row>
    <row r="72" spans="2:14" ht="12.75">
      <c r="B72" s="8"/>
      <c r="D72" s="9"/>
      <c r="E72" s="9"/>
      <c r="N72" s="6"/>
    </row>
    <row r="73" spans="2:5" ht="12.75">
      <c r="B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5" ht="12.75">
      <c r="B77" s="8"/>
      <c r="D77" s="9"/>
      <c r="E77" s="9"/>
    </row>
    <row r="78" spans="2:5" ht="12.75">
      <c r="B78" s="8"/>
      <c r="D78" s="9"/>
      <c r="E78" s="9"/>
    </row>
    <row r="79" spans="2:5" ht="12.75">
      <c r="B79" s="8"/>
      <c r="D79" s="9"/>
      <c r="E79" s="9"/>
    </row>
    <row r="80" spans="2:5" ht="12.75">
      <c r="B80" s="8"/>
      <c r="D80" s="9"/>
      <c r="E80" s="9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</sheetData>
  <mergeCells count="9">
    <mergeCell ref="B1:N1"/>
    <mergeCell ref="B34:B35"/>
    <mergeCell ref="C34:C35"/>
    <mergeCell ref="H34:H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8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170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61" t="s">
        <v>146</v>
      </c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62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82</v>
      </c>
      <c r="E36" s="22" t="s">
        <v>719</v>
      </c>
      <c r="F36" s="22">
        <v>89</v>
      </c>
      <c r="G36" s="22" t="s">
        <v>608</v>
      </c>
      <c r="H36" s="88">
        <v>80</v>
      </c>
      <c r="I36" s="11">
        <v>247</v>
      </c>
      <c r="J36" s="11">
        <v>303</v>
      </c>
      <c r="K36" s="11">
        <v>345</v>
      </c>
      <c r="L36" s="11">
        <v>388</v>
      </c>
    </row>
    <row r="37" spans="2:12" ht="12.75">
      <c r="B37" s="10" t="s">
        <v>112</v>
      </c>
      <c r="C37" s="10" t="s">
        <v>85</v>
      </c>
      <c r="D37" s="22">
        <v>93</v>
      </c>
      <c r="E37" s="22" t="s">
        <v>720</v>
      </c>
      <c r="F37" s="22">
        <v>75</v>
      </c>
      <c r="G37" s="22" t="s">
        <v>736</v>
      </c>
      <c r="H37" s="88">
        <v>80</v>
      </c>
      <c r="I37" s="11">
        <v>85</v>
      </c>
      <c r="J37" s="11">
        <v>91</v>
      </c>
      <c r="K37" s="11">
        <v>95</v>
      </c>
      <c r="L37" s="11">
        <v>126</v>
      </c>
    </row>
    <row r="38" spans="2:12" ht="12.75">
      <c r="B38" s="10" t="s">
        <v>159</v>
      </c>
      <c r="C38" s="10" t="s">
        <v>163</v>
      </c>
      <c r="D38" s="22">
        <v>98</v>
      </c>
      <c r="E38" s="22" t="s">
        <v>721</v>
      </c>
      <c r="F38" s="22">
        <v>97</v>
      </c>
      <c r="G38" s="22" t="s">
        <v>737</v>
      </c>
      <c r="H38" s="88">
        <v>80</v>
      </c>
      <c r="I38" s="11">
        <v>88</v>
      </c>
      <c r="J38" s="11">
        <v>90</v>
      </c>
      <c r="K38" s="11">
        <v>91</v>
      </c>
      <c r="L38" s="11">
        <v>94</v>
      </c>
    </row>
    <row r="39" spans="2:12" ht="12.75">
      <c r="B39" s="10" t="s">
        <v>114</v>
      </c>
      <c r="C39" s="10" t="s">
        <v>164</v>
      </c>
      <c r="D39" s="22">
        <v>13</v>
      </c>
      <c r="E39" s="94" t="s">
        <v>717</v>
      </c>
      <c r="F39" s="22">
        <v>58</v>
      </c>
      <c r="G39" s="22" t="s">
        <v>738</v>
      </c>
      <c r="H39" s="88">
        <v>80</v>
      </c>
      <c r="I39" s="11">
        <v>23</v>
      </c>
      <c r="J39" s="11">
        <v>176</v>
      </c>
      <c r="K39" s="11">
        <v>106</v>
      </c>
      <c r="L39" s="11">
        <v>182</v>
      </c>
    </row>
    <row r="40" spans="2:12" ht="12.75">
      <c r="B40" s="10" t="s">
        <v>115</v>
      </c>
      <c r="C40" s="10" t="s">
        <v>87</v>
      </c>
      <c r="D40" s="22">
        <v>96</v>
      </c>
      <c r="E40" s="22" t="s">
        <v>722</v>
      </c>
      <c r="F40" s="22">
        <v>97</v>
      </c>
      <c r="G40" s="22" t="s">
        <v>479</v>
      </c>
      <c r="H40" s="88">
        <v>80</v>
      </c>
      <c r="I40" s="11">
        <v>528</v>
      </c>
      <c r="J40" s="11">
        <v>552</v>
      </c>
      <c r="K40" s="11">
        <v>554</v>
      </c>
      <c r="L40" s="11">
        <v>574</v>
      </c>
    </row>
    <row r="41" spans="2:12" ht="12.75">
      <c r="B41" s="10" t="s">
        <v>119</v>
      </c>
      <c r="C41" s="10" t="s">
        <v>3</v>
      </c>
      <c r="D41" s="22">
        <v>20</v>
      </c>
      <c r="E41" s="22" t="s">
        <v>723</v>
      </c>
      <c r="F41" s="22">
        <v>21</v>
      </c>
      <c r="G41" s="22" t="s">
        <v>739</v>
      </c>
      <c r="H41" s="88">
        <v>80</v>
      </c>
      <c r="I41" s="11">
        <v>25</v>
      </c>
      <c r="J41" s="11">
        <v>126</v>
      </c>
      <c r="K41" s="11">
        <v>12</v>
      </c>
      <c r="L41" s="11">
        <v>56</v>
      </c>
    </row>
    <row r="42" spans="2:12" ht="12.75">
      <c r="B42" s="10" t="s">
        <v>120</v>
      </c>
      <c r="C42" s="10" t="s">
        <v>4</v>
      </c>
      <c r="D42" s="22">
        <v>89</v>
      </c>
      <c r="E42" s="22" t="s">
        <v>483</v>
      </c>
      <c r="F42" s="22">
        <v>100</v>
      </c>
      <c r="G42" s="22" t="s">
        <v>740</v>
      </c>
      <c r="H42" s="88">
        <v>80</v>
      </c>
      <c r="I42" s="11">
        <v>65</v>
      </c>
      <c r="J42" s="11">
        <v>73</v>
      </c>
      <c r="K42" s="11">
        <v>59</v>
      </c>
      <c r="L42" s="11">
        <v>59</v>
      </c>
    </row>
    <row r="43" spans="2:12" ht="12.75">
      <c r="B43" s="10" t="s">
        <v>122</v>
      </c>
      <c r="C43" s="10" t="s">
        <v>92</v>
      </c>
      <c r="D43" s="22">
        <v>73</v>
      </c>
      <c r="E43" s="22" t="s">
        <v>724</v>
      </c>
      <c r="F43" s="22">
        <v>99</v>
      </c>
      <c r="G43" s="22" t="s">
        <v>579</v>
      </c>
      <c r="H43" s="88">
        <v>80</v>
      </c>
      <c r="I43" s="11">
        <v>135</v>
      </c>
      <c r="J43" s="11">
        <v>186</v>
      </c>
      <c r="K43" s="11">
        <v>156</v>
      </c>
      <c r="L43" s="11">
        <v>158</v>
      </c>
    </row>
    <row r="44" spans="2:13" ht="12.75">
      <c r="B44" s="10" t="s">
        <v>93</v>
      </c>
      <c r="C44" s="10" t="s">
        <v>6</v>
      </c>
      <c r="D44" s="22">
        <v>95</v>
      </c>
      <c r="E44" s="22" t="s">
        <v>486</v>
      </c>
      <c r="F44" s="22">
        <v>90</v>
      </c>
      <c r="G44" s="22" t="s">
        <v>741</v>
      </c>
      <c r="H44" s="88">
        <v>80</v>
      </c>
      <c r="I44" s="11">
        <v>223</v>
      </c>
      <c r="J44" s="11">
        <v>235</v>
      </c>
      <c r="K44" s="11">
        <v>196</v>
      </c>
      <c r="L44" s="11">
        <v>217</v>
      </c>
      <c r="M44" s="34"/>
    </row>
    <row r="45" spans="2:12" ht="12.75">
      <c r="B45" s="10" t="s">
        <v>99</v>
      </c>
      <c r="C45" s="10" t="s">
        <v>11</v>
      </c>
      <c r="D45" s="22">
        <v>86</v>
      </c>
      <c r="E45" s="22" t="s">
        <v>725</v>
      </c>
      <c r="F45" s="22">
        <v>99</v>
      </c>
      <c r="G45" s="22" t="s">
        <v>579</v>
      </c>
      <c r="H45" s="88">
        <v>80</v>
      </c>
      <c r="I45" s="11">
        <v>152</v>
      </c>
      <c r="J45" s="11">
        <v>176</v>
      </c>
      <c r="K45" s="11">
        <v>154</v>
      </c>
      <c r="L45" s="11">
        <v>155</v>
      </c>
    </row>
    <row r="46" spans="2:12" ht="12.75">
      <c r="B46" s="10" t="s">
        <v>101</v>
      </c>
      <c r="C46" s="10" t="s">
        <v>12</v>
      </c>
      <c r="D46" s="22">
        <v>55</v>
      </c>
      <c r="E46" s="22" t="s">
        <v>527</v>
      </c>
      <c r="F46" s="22">
        <v>71</v>
      </c>
      <c r="G46" s="22" t="s">
        <v>742</v>
      </c>
      <c r="H46" s="88">
        <v>80</v>
      </c>
      <c r="I46" s="11">
        <v>117</v>
      </c>
      <c r="J46" s="11">
        <v>212</v>
      </c>
      <c r="K46" s="11">
        <v>128</v>
      </c>
      <c r="L46" s="11">
        <v>181</v>
      </c>
    </row>
    <row r="47" spans="2:12" ht="12.75">
      <c r="B47" s="10" t="s">
        <v>123</v>
      </c>
      <c r="C47" s="10" t="s">
        <v>13</v>
      </c>
      <c r="D47" s="22">
        <v>95</v>
      </c>
      <c r="E47" s="22" t="s">
        <v>726</v>
      </c>
      <c r="F47" s="22">
        <v>93</v>
      </c>
      <c r="G47" s="22" t="s">
        <v>743</v>
      </c>
      <c r="H47" s="88">
        <v>80</v>
      </c>
      <c r="I47" s="11">
        <v>37</v>
      </c>
      <c r="J47" s="11">
        <v>39</v>
      </c>
      <c r="K47" s="11">
        <v>39</v>
      </c>
      <c r="L47" s="11">
        <v>42</v>
      </c>
    </row>
    <row r="48" spans="2:15" ht="12.75">
      <c r="B48" s="10" t="s">
        <v>98</v>
      </c>
      <c r="C48" s="10" t="s">
        <v>10</v>
      </c>
      <c r="D48" s="22">
        <v>96</v>
      </c>
      <c r="E48" s="22" t="s">
        <v>478</v>
      </c>
      <c r="F48" s="22">
        <v>90</v>
      </c>
      <c r="G48" s="22" t="s">
        <v>455</v>
      </c>
      <c r="H48" s="88">
        <v>80</v>
      </c>
      <c r="I48" s="11">
        <v>246</v>
      </c>
      <c r="J48" s="11">
        <v>254</v>
      </c>
      <c r="K48" s="11">
        <v>145</v>
      </c>
      <c r="L48" s="11">
        <v>162</v>
      </c>
      <c r="M48" s="37"/>
      <c r="O48" s="34"/>
    </row>
    <row r="49" spans="2:12" ht="12.75">
      <c r="B49" s="10" t="s">
        <v>97</v>
      </c>
      <c r="C49" s="10" t="s">
        <v>97</v>
      </c>
      <c r="D49" s="22">
        <v>18</v>
      </c>
      <c r="E49" s="22" t="s">
        <v>727</v>
      </c>
      <c r="F49" s="22">
        <v>53</v>
      </c>
      <c r="G49" s="22" t="s">
        <v>398</v>
      </c>
      <c r="H49" s="88">
        <v>80</v>
      </c>
      <c r="I49" s="11">
        <v>43</v>
      </c>
      <c r="J49" s="11">
        <v>238</v>
      </c>
      <c r="K49" s="11">
        <v>261</v>
      </c>
      <c r="L49" s="11">
        <v>493</v>
      </c>
    </row>
    <row r="50" spans="2:15" ht="12.75">
      <c r="B50" s="10" t="s">
        <v>94</v>
      </c>
      <c r="C50" s="10" t="s">
        <v>7</v>
      </c>
      <c r="D50" s="22">
        <v>63.26530612244898</v>
      </c>
      <c r="E50" s="22" t="s">
        <v>429</v>
      </c>
      <c r="F50" s="22">
        <v>96</v>
      </c>
      <c r="G50" s="22" t="s">
        <v>478</v>
      </c>
      <c r="H50" s="88">
        <v>80</v>
      </c>
      <c r="I50" s="11">
        <v>186</v>
      </c>
      <c r="J50" s="11">
        <v>294</v>
      </c>
      <c r="K50" s="11">
        <v>313</v>
      </c>
      <c r="L50" s="11">
        <v>324</v>
      </c>
      <c r="N50" s="37"/>
      <c r="O50" s="34"/>
    </row>
    <row r="51" spans="2:15" ht="12.75">
      <c r="B51" s="10" t="s">
        <v>95</v>
      </c>
      <c r="C51" s="10" t="s">
        <v>8</v>
      </c>
      <c r="D51" s="22">
        <v>96</v>
      </c>
      <c r="E51" s="22" t="s">
        <v>554</v>
      </c>
      <c r="F51" s="22">
        <v>99</v>
      </c>
      <c r="G51" s="22" t="s">
        <v>556</v>
      </c>
      <c r="H51" s="88">
        <v>80</v>
      </c>
      <c r="I51" s="11">
        <v>239</v>
      </c>
      <c r="J51" s="11">
        <v>250</v>
      </c>
      <c r="K51" s="11">
        <v>281</v>
      </c>
      <c r="L51" s="11">
        <v>283</v>
      </c>
      <c r="O51" s="38"/>
    </row>
    <row r="52" spans="2:15" ht="12.75">
      <c r="B52" s="10" t="s">
        <v>96</v>
      </c>
      <c r="C52" s="10" t="s">
        <v>9</v>
      </c>
      <c r="D52" s="22">
        <v>97.70114942528735</v>
      </c>
      <c r="E52" s="22" t="s">
        <v>453</v>
      </c>
      <c r="F52" s="22">
        <v>98</v>
      </c>
      <c r="G52" s="22" t="s">
        <v>556</v>
      </c>
      <c r="H52" s="88">
        <v>80</v>
      </c>
      <c r="I52" s="11">
        <v>425</v>
      </c>
      <c r="J52" s="11">
        <v>435</v>
      </c>
      <c r="K52" s="11">
        <v>475</v>
      </c>
      <c r="L52" s="11">
        <v>481</v>
      </c>
      <c r="N52" s="37"/>
      <c r="O52" s="34"/>
    </row>
    <row r="53" spans="2:12" ht="12.75">
      <c r="B53" s="10" t="s">
        <v>124</v>
      </c>
      <c r="C53" s="10" t="s">
        <v>16</v>
      </c>
      <c r="D53" s="22">
        <v>50</v>
      </c>
      <c r="E53" s="22" t="s">
        <v>728</v>
      </c>
      <c r="F53" s="22">
        <v>0</v>
      </c>
      <c r="G53" s="22"/>
      <c r="H53" s="88">
        <v>80</v>
      </c>
      <c r="I53" s="11">
        <v>75</v>
      </c>
      <c r="J53" s="11">
        <v>150</v>
      </c>
      <c r="K53" s="11">
        <v>0</v>
      </c>
      <c r="L53" s="11">
        <v>0</v>
      </c>
    </row>
    <row r="54" spans="2:12" ht="12.75">
      <c r="B54" s="10" t="s">
        <v>125</v>
      </c>
      <c r="C54" s="10" t="s">
        <v>131</v>
      </c>
      <c r="D54" s="22">
        <v>31</v>
      </c>
      <c r="E54" s="22" t="s">
        <v>729</v>
      </c>
      <c r="F54" s="22">
        <v>0</v>
      </c>
      <c r="G54" s="22"/>
      <c r="H54" s="88">
        <v>80</v>
      </c>
      <c r="I54" s="11">
        <v>48</v>
      </c>
      <c r="J54" s="11">
        <v>154</v>
      </c>
      <c r="K54" s="11">
        <v>0</v>
      </c>
      <c r="L54" s="11">
        <v>0</v>
      </c>
    </row>
    <row r="55" spans="2:15" ht="12.75">
      <c r="B55" s="10" t="s">
        <v>167</v>
      </c>
      <c r="C55" s="10" t="s">
        <v>88</v>
      </c>
      <c r="D55" s="22">
        <v>20</v>
      </c>
      <c r="E55" s="22" t="s">
        <v>730</v>
      </c>
      <c r="F55" s="22">
        <v>46</v>
      </c>
      <c r="G55" s="22" t="s">
        <v>733</v>
      </c>
      <c r="H55" s="88">
        <v>80</v>
      </c>
      <c r="I55" s="11">
        <v>81</v>
      </c>
      <c r="J55" s="11">
        <v>403</v>
      </c>
      <c r="K55" s="11">
        <v>204</v>
      </c>
      <c r="L55" s="11">
        <v>446</v>
      </c>
      <c r="M55" s="37"/>
      <c r="O55" s="38"/>
    </row>
    <row r="56" spans="2:15" ht="12.75">
      <c r="B56" s="10" t="s">
        <v>117</v>
      </c>
      <c r="C56" s="10" t="s">
        <v>89</v>
      </c>
      <c r="D56" s="22">
        <v>59</v>
      </c>
      <c r="E56" s="22" t="s">
        <v>731</v>
      </c>
      <c r="F56" s="22">
        <v>98</v>
      </c>
      <c r="G56" s="22" t="s">
        <v>557</v>
      </c>
      <c r="H56" s="88">
        <v>80</v>
      </c>
      <c r="I56" s="11">
        <v>252</v>
      </c>
      <c r="J56" s="11">
        <v>424</v>
      </c>
      <c r="K56" s="11">
        <v>455</v>
      </c>
      <c r="L56" s="11">
        <v>462</v>
      </c>
      <c r="M56" s="37"/>
      <c r="O56" s="38"/>
    </row>
    <row r="57" spans="2:12" ht="12.75">
      <c r="B57" s="10" t="s">
        <v>118</v>
      </c>
      <c r="C57" s="10" t="s">
        <v>90</v>
      </c>
      <c r="D57" s="22">
        <v>11</v>
      </c>
      <c r="E57" s="94" t="s">
        <v>718</v>
      </c>
      <c r="F57" s="22">
        <v>52</v>
      </c>
      <c r="G57" s="22" t="s">
        <v>734</v>
      </c>
      <c r="H57" s="88">
        <v>80</v>
      </c>
      <c r="I57" s="11">
        <v>53</v>
      </c>
      <c r="J57" s="11">
        <v>474</v>
      </c>
      <c r="K57" s="11">
        <v>309</v>
      </c>
      <c r="L57" s="11">
        <v>596</v>
      </c>
    </row>
    <row r="58" spans="2:15" ht="12.75">
      <c r="B58" s="10" t="s">
        <v>91</v>
      </c>
      <c r="C58" s="10" t="s">
        <v>2</v>
      </c>
      <c r="D58" s="22">
        <v>66</v>
      </c>
      <c r="E58" s="22" t="s">
        <v>515</v>
      </c>
      <c r="F58" s="22">
        <v>82</v>
      </c>
      <c r="G58" s="22" t="s">
        <v>537</v>
      </c>
      <c r="H58" s="88">
        <v>80</v>
      </c>
      <c r="I58" s="11">
        <v>209</v>
      </c>
      <c r="J58" s="11">
        <v>315</v>
      </c>
      <c r="K58" s="11">
        <v>190</v>
      </c>
      <c r="L58" s="11">
        <v>233</v>
      </c>
      <c r="N58" s="37"/>
      <c r="O58" s="34"/>
    </row>
    <row r="59" spans="2:12" ht="12.75">
      <c r="B59" s="10" t="s">
        <v>168</v>
      </c>
      <c r="C59" s="10" t="s">
        <v>169</v>
      </c>
      <c r="D59" s="22">
        <v>96</v>
      </c>
      <c r="E59" s="22" t="s">
        <v>573</v>
      </c>
      <c r="F59" s="22">
        <v>99</v>
      </c>
      <c r="G59" s="22" t="s">
        <v>556</v>
      </c>
      <c r="H59" s="88">
        <v>80</v>
      </c>
      <c r="I59" s="11">
        <v>232</v>
      </c>
      <c r="J59" s="11">
        <v>241</v>
      </c>
      <c r="K59" s="11">
        <v>350</v>
      </c>
      <c r="L59" s="11">
        <v>353</v>
      </c>
    </row>
    <row r="60" spans="2:12" ht="12.75">
      <c r="B60" s="10" t="s">
        <v>126</v>
      </c>
      <c r="C60" s="10" t="s">
        <v>126</v>
      </c>
      <c r="D60" s="22">
        <v>64.74282804277712</v>
      </c>
      <c r="E60" s="22" t="s">
        <v>732</v>
      </c>
      <c r="F60" s="22">
        <v>81.08821104699093</v>
      </c>
      <c r="G60" s="22" t="s">
        <v>735</v>
      </c>
      <c r="H60" s="88">
        <v>80</v>
      </c>
      <c r="I60" s="11">
        <v>3814</v>
      </c>
      <c r="J60" s="11">
        <v>5891</v>
      </c>
      <c r="K60" s="11">
        <v>4918</v>
      </c>
      <c r="L60" s="11">
        <v>6065</v>
      </c>
    </row>
    <row r="61" spans="2:9" ht="12.75">
      <c r="B61" s="23" t="s">
        <v>173</v>
      </c>
      <c r="I61" s="24"/>
    </row>
    <row r="62" ht="12.75">
      <c r="B62" s="23" t="s">
        <v>172</v>
      </c>
    </row>
    <row r="63" ht="12.75">
      <c r="B63" s="89" t="s">
        <v>337</v>
      </c>
    </row>
    <row r="65" spans="2:5" ht="12.75">
      <c r="B65" s="8"/>
      <c r="C65" s="8"/>
      <c r="D65" s="9"/>
      <c r="E65" s="9"/>
    </row>
    <row r="66" spans="2:5" ht="12.75">
      <c r="B66" s="8"/>
      <c r="D66" s="9"/>
      <c r="E66" s="9"/>
    </row>
    <row r="67" spans="2:5" ht="12.75">
      <c r="B67" s="8"/>
      <c r="D67" s="9"/>
      <c r="E67" s="9"/>
    </row>
    <row r="68" spans="2:5" ht="12.75">
      <c r="B68" s="8"/>
      <c r="D68" s="9"/>
      <c r="E68" s="9"/>
    </row>
    <row r="69" spans="2:14" ht="12.75">
      <c r="B69" s="8"/>
      <c r="D69" s="9"/>
      <c r="E69" s="9"/>
      <c r="N69" s="6"/>
    </row>
    <row r="70" spans="2:14" ht="12.75">
      <c r="B70" s="8"/>
      <c r="D70" s="9"/>
      <c r="E70" s="9"/>
      <c r="N70" s="6"/>
    </row>
    <row r="71" spans="2:14" ht="12.75">
      <c r="B71" s="8"/>
      <c r="D71" s="9"/>
      <c r="E71" s="9"/>
      <c r="L71" s="7"/>
      <c r="M71" s="7"/>
      <c r="N71" s="7"/>
    </row>
    <row r="72" spans="2:14" ht="12.75">
      <c r="B72" s="8"/>
      <c r="D72" s="9"/>
      <c r="E72" s="9"/>
      <c r="N72" s="6"/>
    </row>
    <row r="73" spans="2:5" ht="12.75">
      <c r="B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5" ht="12.75">
      <c r="B77" s="8"/>
      <c r="D77" s="9"/>
      <c r="E77" s="9"/>
    </row>
    <row r="78" spans="2:5" ht="12.75">
      <c r="B78" s="8"/>
      <c r="D78" s="9"/>
      <c r="E78" s="9"/>
    </row>
    <row r="79" spans="2:5" ht="12.75">
      <c r="B79" s="8"/>
      <c r="D79" s="9"/>
      <c r="E79" s="9"/>
    </row>
    <row r="80" spans="2:5" ht="12.75">
      <c r="B80" s="8"/>
      <c r="D80" s="9"/>
      <c r="E80" s="9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</sheetData>
  <mergeCells count="9">
    <mergeCell ref="B1:N1"/>
    <mergeCell ref="B34:B35"/>
    <mergeCell ref="C34:C35"/>
    <mergeCell ref="H34:H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9"/>
  <sheetViews>
    <sheetView showGridLines="0" workbookViewId="0" topLeftCell="A1">
      <pane ySplit="2" topLeftCell="BM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5" width="7.7109375" style="1" customWidth="1"/>
    <col min="6" max="6" width="1.7109375" style="1" customWidth="1"/>
    <col min="7" max="7" width="9.28125" style="1" customWidth="1"/>
    <col min="8" max="8" width="11.28125" style="1" customWidth="1"/>
    <col min="9" max="9" width="9.28125" style="0" customWidth="1"/>
    <col min="10" max="10" width="11.28125" style="0" customWidth="1"/>
    <col min="11" max="11" width="9.28125" style="0" customWidth="1"/>
    <col min="12" max="12" width="11.28125" style="0" customWidth="1"/>
    <col min="13" max="13" width="9.28125" style="0" customWidth="1"/>
  </cols>
  <sheetData>
    <row r="1" spans="2:13" ht="12.75" customHeight="1">
      <c r="B1" s="192" t="s">
        <v>754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2:13" ht="12.75">
      <c r="B2" s="12" t="s">
        <v>755</v>
      </c>
      <c r="C2" s="135"/>
      <c r="D2" s="135"/>
      <c r="E2" s="135"/>
      <c r="F2" s="135"/>
      <c r="G2" s="135"/>
      <c r="H2" s="135"/>
      <c r="I2" s="135"/>
      <c r="J2" s="135"/>
      <c r="K2" s="166" t="s">
        <v>751</v>
      </c>
      <c r="L2" s="166"/>
      <c r="M2" s="166"/>
    </row>
    <row r="3" ht="12.75" customHeight="1">
      <c r="N3" s="85"/>
    </row>
    <row r="4" ht="12.75">
      <c r="N4" s="85"/>
    </row>
    <row r="5" ht="12.75">
      <c r="N5" s="85"/>
    </row>
    <row r="6" ht="12.75">
      <c r="N6" s="85"/>
    </row>
    <row r="7" ht="12.75">
      <c r="N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4" ht="25.5" customHeight="1">
      <c r="B34" s="185">
        <v>2008</v>
      </c>
      <c r="C34" s="186"/>
      <c r="D34" s="187" t="s">
        <v>138</v>
      </c>
      <c r="E34" s="170"/>
      <c r="F34" s="133"/>
      <c r="G34" s="173" t="s">
        <v>746</v>
      </c>
      <c r="H34" s="173"/>
      <c r="I34" s="163" t="s">
        <v>747</v>
      </c>
      <c r="J34" s="164"/>
      <c r="K34" s="26" t="s">
        <v>174</v>
      </c>
      <c r="L34" s="26"/>
      <c r="M34" s="199"/>
      <c r="N34" s="199"/>
    </row>
    <row r="35" spans="2:14" ht="76.5">
      <c r="B35" s="115" t="s">
        <v>130</v>
      </c>
      <c r="C35" s="116" t="s">
        <v>127</v>
      </c>
      <c r="D35" s="30" t="s">
        <v>744</v>
      </c>
      <c r="E35" s="30" t="s">
        <v>745</v>
      </c>
      <c r="F35" s="134" t="s">
        <v>174</v>
      </c>
      <c r="G35" s="19" t="s">
        <v>132</v>
      </c>
      <c r="H35" s="19" t="s">
        <v>133</v>
      </c>
      <c r="I35" s="19" t="s">
        <v>132</v>
      </c>
      <c r="J35" s="20" t="s">
        <v>133</v>
      </c>
      <c r="K35" s="27" t="s">
        <v>764</v>
      </c>
      <c r="L35" s="27" t="s">
        <v>133</v>
      </c>
      <c r="M35" s="27"/>
      <c r="N35" s="27"/>
    </row>
    <row r="36" spans="2:14" ht="12.75">
      <c r="B36" s="10" t="s">
        <v>110</v>
      </c>
      <c r="C36" s="10" t="s">
        <v>82</v>
      </c>
      <c r="D36" s="22">
        <v>68.81443298969072</v>
      </c>
      <c r="E36" s="22">
        <f>D36+F36</f>
        <v>88.91752577319588</v>
      </c>
      <c r="F36" s="120">
        <v>20.103092783505154</v>
      </c>
      <c r="G36" s="39">
        <v>267</v>
      </c>
      <c r="H36" s="39">
        <v>388</v>
      </c>
      <c r="I36" s="11">
        <v>78</v>
      </c>
      <c r="J36" s="11">
        <v>388</v>
      </c>
      <c r="K36" s="136">
        <v>80</v>
      </c>
      <c r="L36" s="28"/>
      <c r="M36" s="28"/>
      <c r="N36" s="28"/>
    </row>
    <row r="37" spans="2:14" ht="12.75">
      <c r="B37" s="10" t="s">
        <v>112</v>
      </c>
      <c r="C37" s="10" t="s">
        <v>85</v>
      </c>
      <c r="D37" s="22">
        <v>54.761904761904766</v>
      </c>
      <c r="E37" s="22">
        <f aca="true" t="shared" si="0" ref="E37:E52">D37+F37</f>
        <v>75.39682539682539</v>
      </c>
      <c r="F37" s="120">
        <v>20.634920634920633</v>
      </c>
      <c r="G37" s="39">
        <v>69</v>
      </c>
      <c r="H37" s="39">
        <v>126</v>
      </c>
      <c r="I37" s="11">
        <v>26</v>
      </c>
      <c r="J37" s="11">
        <v>126</v>
      </c>
      <c r="K37" s="136">
        <v>80</v>
      </c>
      <c r="L37" s="28"/>
      <c r="M37" s="28"/>
      <c r="N37" s="28"/>
    </row>
    <row r="38" spans="2:14" ht="12.75">
      <c r="B38" s="10" t="s">
        <v>159</v>
      </c>
      <c r="C38" s="10" t="s">
        <v>163</v>
      </c>
      <c r="D38" s="22">
        <v>82.97872340425532</v>
      </c>
      <c r="E38" s="22">
        <f t="shared" si="0"/>
        <v>96.80851063829788</v>
      </c>
      <c r="F38" s="120">
        <v>13.829787234042554</v>
      </c>
      <c r="G38" s="39">
        <v>78</v>
      </c>
      <c r="H38" s="39">
        <v>94</v>
      </c>
      <c r="I38" s="11">
        <v>13</v>
      </c>
      <c r="J38" s="11">
        <v>94</v>
      </c>
      <c r="K38" s="136">
        <v>80</v>
      </c>
      <c r="L38" s="28"/>
      <c r="M38" s="28"/>
      <c r="N38" s="28"/>
    </row>
    <row r="39" spans="2:14" ht="12.75">
      <c r="B39" s="10" t="s">
        <v>114</v>
      </c>
      <c r="C39" s="10" t="s">
        <v>164</v>
      </c>
      <c r="D39" s="22">
        <v>21.978021978021978</v>
      </c>
      <c r="E39" s="22">
        <f t="shared" si="0"/>
        <v>58.24175824175824</v>
      </c>
      <c r="F39" s="120">
        <v>36.26373626373626</v>
      </c>
      <c r="G39" s="39">
        <v>40</v>
      </c>
      <c r="H39" s="39">
        <v>182</v>
      </c>
      <c r="I39" s="11">
        <v>66</v>
      </c>
      <c r="J39" s="11">
        <v>182</v>
      </c>
      <c r="K39" s="136">
        <v>80</v>
      </c>
      <c r="L39" s="28"/>
      <c r="M39" s="28"/>
      <c r="N39" s="28"/>
    </row>
    <row r="40" spans="2:14" ht="12.75">
      <c r="B40" s="10" t="s">
        <v>115</v>
      </c>
      <c r="C40" s="10" t="s">
        <v>87</v>
      </c>
      <c r="D40" s="22">
        <v>92.85714285714286</v>
      </c>
      <c r="E40" s="22">
        <f t="shared" si="0"/>
        <v>96.51567944250871</v>
      </c>
      <c r="F40" s="120">
        <v>3.6585365853658534</v>
      </c>
      <c r="G40" s="39">
        <v>533</v>
      </c>
      <c r="H40" s="39">
        <v>574</v>
      </c>
      <c r="I40" s="11">
        <v>21</v>
      </c>
      <c r="J40" s="11">
        <v>574</v>
      </c>
      <c r="K40" s="136">
        <v>80</v>
      </c>
      <c r="L40" s="28"/>
      <c r="M40" s="28"/>
      <c r="N40" s="28"/>
    </row>
    <row r="41" spans="2:14" ht="12.75">
      <c r="B41" s="10" t="s">
        <v>119</v>
      </c>
      <c r="C41" s="10" t="s">
        <v>3</v>
      </c>
      <c r="D41" s="22">
        <v>3.571428571428571</v>
      </c>
      <c r="E41" s="22">
        <f t="shared" si="0"/>
        <v>21.42857142857143</v>
      </c>
      <c r="F41" s="120">
        <v>17.857142857142858</v>
      </c>
      <c r="G41" s="39">
        <v>2</v>
      </c>
      <c r="H41" s="39">
        <v>56</v>
      </c>
      <c r="I41" s="11">
        <v>10</v>
      </c>
      <c r="J41" s="11">
        <v>56</v>
      </c>
      <c r="K41" s="136">
        <v>80</v>
      </c>
      <c r="L41" s="28"/>
      <c r="M41" s="28"/>
      <c r="N41" s="28"/>
    </row>
    <row r="42" spans="2:14" ht="12.75">
      <c r="B42" s="10" t="s">
        <v>120</v>
      </c>
      <c r="C42" s="10" t="s">
        <v>4</v>
      </c>
      <c r="D42" s="22">
        <v>88.13559322033898</v>
      </c>
      <c r="E42" s="22">
        <f t="shared" si="0"/>
        <v>100</v>
      </c>
      <c r="F42" s="120">
        <v>11.864406779661017</v>
      </c>
      <c r="G42" s="39">
        <v>52</v>
      </c>
      <c r="H42" s="39">
        <v>59</v>
      </c>
      <c r="I42" s="11">
        <v>7</v>
      </c>
      <c r="J42" s="11">
        <v>59</v>
      </c>
      <c r="K42" s="136">
        <v>80</v>
      </c>
      <c r="L42" s="28"/>
      <c r="M42" s="28"/>
      <c r="N42" s="28"/>
    </row>
    <row r="43" spans="2:14" ht="12.75">
      <c r="B43" s="10" t="s">
        <v>122</v>
      </c>
      <c r="C43" s="10" t="s">
        <v>92</v>
      </c>
      <c r="D43" s="22">
        <v>71.51898734177216</v>
      </c>
      <c r="E43" s="22">
        <f t="shared" si="0"/>
        <v>98.73417721518987</v>
      </c>
      <c r="F43" s="120">
        <v>27.21518987341772</v>
      </c>
      <c r="G43" s="39">
        <v>113</v>
      </c>
      <c r="H43" s="39">
        <v>158</v>
      </c>
      <c r="I43" s="11">
        <v>43</v>
      </c>
      <c r="J43" s="11">
        <v>158</v>
      </c>
      <c r="K43" s="136">
        <v>80</v>
      </c>
      <c r="L43" s="28"/>
      <c r="M43" s="28"/>
      <c r="N43" s="28"/>
    </row>
    <row r="44" spans="2:14" ht="12.75">
      <c r="B44" s="10" t="s">
        <v>93</v>
      </c>
      <c r="C44" s="10" t="s">
        <v>6</v>
      </c>
      <c r="D44" s="22">
        <v>64.51612903225806</v>
      </c>
      <c r="E44" s="22">
        <f t="shared" si="0"/>
        <v>90.32258064516128</v>
      </c>
      <c r="F44" s="120">
        <v>25.806451612903224</v>
      </c>
      <c r="G44" s="39">
        <v>140</v>
      </c>
      <c r="H44" s="39">
        <v>217</v>
      </c>
      <c r="I44" s="11">
        <v>56</v>
      </c>
      <c r="J44" s="11">
        <v>217</v>
      </c>
      <c r="K44" s="136">
        <v>80</v>
      </c>
      <c r="L44" s="28"/>
      <c r="M44" s="28"/>
      <c r="N44" s="28"/>
    </row>
    <row r="45" spans="2:14" ht="12.75">
      <c r="B45" s="10" t="s">
        <v>99</v>
      </c>
      <c r="C45" s="10" t="s">
        <v>11</v>
      </c>
      <c r="D45" s="22">
        <v>92.25806451612904</v>
      </c>
      <c r="E45" s="22">
        <f t="shared" si="0"/>
        <v>99.35483870967742</v>
      </c>
      <c r="F45" s="120">
        <v>7.096774193548387</v>
      </c>
      <c r="G45" s="39">
        <v>143</v>
      </c>
      <c r="H45" s="39">
        <v>155</v>
      </c>
      <c r="I45" s="11">
        <v>11</v>
      </c>
      <c r="J45" s="11">
        <v>155</v>
      </c>
      <c r="K45" s="136">
        <v>80</v>
      </c>
      <c r="L45" s="28"/>
      <c r="M45" s="28"/>
      <c r="N45" s="28"/>
    </row>
    <row r="46" spans="2:14" ht="12.75">
      <c r="B46" s="10" t="s">
        <v>101</v>
      </c>
      <c r="C46" s="10" t="s">
        <v>12</v>
      </c>
      <c r="D46" s="22">
        <v>43.0939226519337</v>
      </c>
      <c r="E46" s="22">
        <f t="shared" si="0"/>
        <v>70.7182320441989</v>
      </c>
      <c r="F46" s="120">
        <v>27.624309392265197</v>
      </c>
      <c r="G46" s="39">
        <v>78</v>
      </c>
      <c r="H46" s="39">
        <v>181</v>
      </c>
      <c r="I46" s="11">
        <v>50</v>
      </c>
      <c r="J46" s="11">
        <v>181</v>
      </c>
      <c r="K46" s="136">
        <v>80</v>
      </c>
      <c r="L46" s="28"/>
      <c r="M46" s="28"/>
      <c r="N46" s="28"/>
    </row>
    <row r="47" spans="2:14" ht="12.75">
      <c r="B47" s="10" t="s">
        <v>123</v>
      </c>
      <c r="C47" s="10" t="s">
        <v>13</v>
      </c>
      <c r="D47" s="22">
        <v>88.09523809523809</v>
      </c>
      <c r="E47" s="22">
        <f t="shared" si="0"/>
        <v>92.85714285714285</v>
      </c>
      <c r="F47" s="120">
        <v>4.761904761904762</v>
      </c>
      <c r="G47" s="39">
        <v>37</v>
      </c>
      <c r="H47" s="39">
        <v>42</v>
      </c>
      <c r="I47" s="11">
        <v>2</v>
      </c>
      <c r="J47" s="11">
        <v>42</v>
      </c>
      <c r="K47" s="136">
        <v>80</v>
      </c>
      <c r="L47" s="28"/>
      <c r="M47" s="28"/>
      <c r="N47" s="28"/>
    </row>
    <row r="48" spans="2:14" ht="12.75">
      <c r="B48" s="10" t="s">
        <v>98</v>
      </c>
      <c r="C48" s="10" t="s">
        <v>10</v>
      </c>
      <c r="D48" s="22">
        <v>46.913580246913575</v>
      </c>
      <c r="E48" s="22">
        <f t="shared" si="0"/>
        <v>89.50617283950618</v>
      </c>
      <c r="F48" s="120">
        <v>42.592592592592595</v>
      </c>
      <c r="G48" s="39">
        <v>76</v>
      </c>
      <c r="H48" s="39">
        <v>162</v>
      </c>
      <c r="I48" s="11">
        <v>69</v>
      </c>
      <c r="J48" s="11">
        <v>162</v>
      </c>
      <c r="K48" s="136">
        <v>80</v>
      </c>
      <c r="L48" s="28"/>
      <c r="M48" s="28"/>
      <c r="N48" s="28"/>
    </row>
    <row r="49" spans="2:14" ht="12.75">
      <c r="B49" s="10" t="s">
        <v>97</v>
      </c>
      <c r="C49" s="10" t="s">
        <v>97</v>
      </c>
      <c r="D49" s="22">
        <v>28.1947261663286</v>
      </c>
      <c r="E49" s="22">
        <f t="shared" si="0"/>
        <v>52.94117647058823</v>
      </c>
      <c r="F49" s="120">
        <v>24.746450304259636</v>
      </c>
      <c r="G49" s="39">
        <v>139</v>
      </c>
      <c r="H49" s="39">
        <v>493</v>
      </c>
      <c r="I49" s="11">
        <v>122</v>
      </c>
      <c r="J49" s="11">
        <v>493</v>
      </c>
      <c r="K49" s="136">
        <v>80</v>
      </c>
      <c r="L49" s="28"/>
      <c r="M49" s="28"/>
      <c r="N49" s="28"/>
    </row>
    <row r="50" spans="2:14" ht="12.75">
      <c r="B50" s="10" t="s">
        <v>94</v>
      </c>
      <c r="C50" s="10" t="s">
        <v>7</v>
      </c>
      <c r="D50" s="22">
        <v>65.74074074074075</v>
      </c>
      <c r="E50" s="22">
        <f t="shared" si="0"/>
        <v>96.60493827160494</v>
      </c>
      <c r="F50" s="120">
        <v>30.864197530864196</v>
      </c>
      <c r="G50" s="39">
        <v>213</v>
      </c>
      <c r="H50" s="39">
        <v>324</v>
      </c>
      <c r="I50" s="11">
        <v>100</v>
      </c>
      <c r="J50" s="11">
        <v>324</v>
      </c>
      <c r="K50" s="136">
        <v>80</v>
      </c>
      <c r="L50" s="28"/>
      <c r="M50" s="28"/>
      <c r="N50" s="28"/>
    </row>
    <row r="51" spans="2:14" ht="12.75">
      <c r="B51" s="10" t="s">
        <v>95</v>
      </c>
      <c r="C51" s="10" t="s">
        <v>8</v>
      </c>
      <c r="D51" s="22">
        <v>97.52650176678446</v>
      </c>
      <c r="E51" s="22">
        <f t="shared" si="0"/>
        <v>99.29328621908128</v>
      </c>
      <c r="F51" s="120">
        <v>1.76678445229682</v>
      </c>
      <c r="G51" s="39">
        <v>276</v>
      </c>
      <c r="H51" s="39">
        <v>283</v>
      </c>
      <c r="I51" s="11">
        <v>5</v>
      </c>
      <c r="J51" s="11">
        <v>283</v>
      </c>
      <c r="K51" s="136">
        <v>80</v>
      </c>
      <c r="L51" s="28"/>
      <c r="M51" s="28"/>
      <c r="N51" s="28"/>
    </row>
    <row r="52" spans="2:14" ht="12.75">
      <c r="B52" s="10" t="s">
        <v>96</v>
      </c>
      <c r="C52" s="10" t="s">
        <v>9</v>
      </c>
      <c r="D52" s="22">
        <v>96.04989604989605</v>
      </c>
      <c r="E52" s="22">
        <f t="shared" si="0"/>
        <v>98.75259875259876</v>
      </c>
      <c r="F52" s="120">
        <v>2.7027027027027026</v>
      </c>
      <c r="G52" s="39">
        <v>462</v>
      </c>
      <c r="H52" s="39">
        <v>481</v>
      </c>
      <c r="I52" s="11">
        <v>13</v>
      </c>
      <c r="J52" s="11">
        <v>481</v>
      </c>
      <c r="K52" s="136">
        <v>80</v>
      </c>
      <c r="L52" s="28"/>
      <c r="M52" s="28"/>
      <c r="N52" s="28"/>
    </row>
    <row r="53" spans="2:14" ht="12.75">
      <c r="B53" s="10" t="s">
        <v>124</v>
      </c>
      <c r="C53" s="10" t="s">
        <v>16</v>
      </c>
      <c r="D53" s="22"/>
      <c r="E53" s="22"/>
      <c r="F53" s="22"/>
      <c r="G53" s="39"/>
      <c r="H53" s="39"/>
      <c r="I53" s="11"/>
      <c r="J53" s="11"/>
      <c r="K53" s="136">
        <v>80</v>
      </c>
      <c r="L53" s="28"/>
      <c r="M53" s="28"/>
      <c r="N53" s="28"/>
    </row>
    <row r="54" spans="2:14" ht="12.75">
      <c r="B54" s="10" t="s">
        <v>125</v>
      </c>
      <c r="C54" s="10" t="s">
        <v>131</v>
      </c>
      <c r="D54" s="22"/>
      <c r="E54" s="22"/>
      <c r="F54" s="22"/>
      <c r="G54" s="39"/>
      <c r="H54" s="39"/>
      <c r="I54" s="11"/>
      <c r="J54" s="11"/>
      <c r="K54" s="136">
        <v>80</v>
      </c>
      <c r="L54" s="28"/>
      <c r="M54" s="28"/>
      <c r="N54" s="28"/>
    </row>
    <row r="55" spans="2:14" ht="12.75">
      <c r="B55" s="10" t="s">
        <v>167</v>
      </c>
      <c r="C55" s="10" t="s">
        <v>88</v>
      </c>
      <c r="D55" s="22">
        <v>20.179372197309416</v>
      </c>
      <c r="E55" s="22">
        <f aca="true" t="shared" si="1" ref="E55:E60">D55+F55</f>
        <v>45.73991031390135</v>
      </c>
      <c r="F55" s="120">
        <v>25.56053811659193</v>
      </c>
      <c r="G55" s="39">
        <v>90</v>
      </c>
      <c r="H55" s="39">
        <v>446</v>
      </c>
      <c r="I55" s="11">
        <v>114</v>
      </c>
      <c r="J55" s="11">
        <v>446</v>
      </c>
      <c r="K55" s="136">
        <v>80</v>
      </c>
      <c r="L55" s="28"/>
      <c r="M55" s="28"/>
      <c r="N55" s="28"/>
    </row>
    <row r="56" spans="2:14" ht="12.75">
      <c r="B56" s="10" t="s">
        <v>117</v>
      </c>
      <c r="C56" s="10" t="s">
        <v>89</v>
      </c>
      <c r="D56" s="22">
        <v>66.23376623376623</v>
      </c>
      <c r="E56" s="22">
        <f t="shared" si="1"/>
        <v>98.48484848484848</v>
      </c>
      <c r="F56" s="120">
        <v>32.25108225108225</v>
      </c>
      <c r="G56" s="39">
        <v>306</v>
      </c>
      <c r="H56" s="39">
        <v>462</v>
      </c>
      <c r="I56" s="11">
        <v>149</v>
      </c>
      <c r="J56" s="11">
        <v>462</v>
      </c>
      <c r="K56" s="136">
        <v>80</v>
      </c>
      <c r="L56" s="28"/>
      <c r="M56" s="28"/>
      <c r="N56" s="28"/>
    </row>
    <row r="57" spans="2:14" ht="12.75">
      <c r="B57" s="10" t="s">
        <v>118</v>
      </c>
      <c r="C57" s="10" t="s">
        <v>90</v>
      </c>
      <c r="D57" s="22">
        <v>23.825503355704697</v>
      </c>
      <c r="E57" s="22">
        <f t="shared" si="1"/>
        <v>51.84563758389262</v>
      </c>
      <c r="F57" s="120">
        <v>28.02013422818792</v>
      </c>
      <c r="G57" s="39">
        <v>142</v>
      </c>
      <c r="H57" s="39">
        <v>596</v>
      </c>
      <c r="I57" s="11">
        <v>167</v>
      </c>
      <c r="J57" s="11">
        <v>596</v>
      </c>
      <c r="K57" s="136">
        <v>80</v>
      </c>
      <c r="L57" s="28"/>
      <c r="M57" s="28"/>
      <c r="N57" s="28"/>
    </row>
    <row r="58" spans="2:14" ht="12.75">
      <c r="B58" s="10" t="s">
        <v>91</v>
      </c>
      <c r="C58" s="10" t="s">
        <v>2</v>
      </c>
      <c r="D58" s="22">
        <v>44.20600858369099</v>
      </c>
      <c r="E58" s="22">
        <f t="shared" si="1"/>
        <v>81.5450643776824</v>
      </c>
      <c r="F58" s="120">
        <v>37.33905579399141</v>
      </c>
      <c r="G58" s="39">
        <v>103</v>
      </c>
      <c r="H58" s="39">
        <v>233</v>
      </c>
      <c r="I58" s="11">
        <v>87</v>
      </c>
      <c r="J58" s="11">
        <v>233</v>
      </c>
      <c r="K58" s="136">
        <v>80</v>
      </c>
      <c r="L58" s="28"/>
      <c r="M58" s="28"/>
      <c r="N58" s="28"/>
    </row>
    <row r="59" spans="2:14" ht="12.75">
      <c r="B59" s="10" t="s">
        <v>168</v>
      </c>
      <c r="C59" s="10" t="s">
        <v>169</v>
      </c>
      <c r="D59" s="22">
        <v>62.606232294617556</v>
      </c>
      <c r="E59" s="22">
        <f t="shared" si="1"/>
        <v>99.15014164305948</v>
      </c>
      <c r="F59" s="120">
        <v>36.54390934844193</v>
      </c>
      <c r="G59" s="39">
        <v>221</v>
      </c>
      <c r="H59" s="39">
        <v>353</v>
      </c>
      <c r="I59" s="11">
        <v>129</v>
      </c>
      <c r="J59" s="11">
        <v>353</v>
      </c>
      <c r="K59" s="136">
        <v>80</v>
      </c>
      <c r="L59" s="28"/>
      <c r="M59" s="28"/>
      <c r="N59" s="28"/>
    </row>
    <row r="60" spans="2:14" ht="12.75">
      <c r="B60" s="10" t="s">
        <v>126</v>
      </c>
      <c r="C60" s="10" t="s">
        <v>126</v>
      </c>
      <c r="D60" s="22">
        <v>59.027205276174776</v>
      </c>
      <c r="E60" s="22">
        <f t="shared" si="1"/>
        <v>81.08821104699093</v>
      </c>
      <c r="F60" s="120">
        <v>22.06100577081616</v>
      </c>
      <c r="G60" s="39">
        <v>3580</v>
      </c>
      <c r="H60" s="39">
        <v>6065</v>
      </c>
      <c r="I60" s="11">
        <v>1338</v>
      </c>
      <c r="J60" s="11">
        <v>6065</v>
      </c>
      <c r="K60" s="136">
        <v>80</v>
      </c>
      <c r="L60" s="28"/>
      <c r="M60" s="28"/>
      <c r="N60" s="28"/>
    </row>
    <row r="61" spans="2:10" ht="12.75">
      <c r="B61" s="193" t="s">
        <v>748</v>
      </c>
      <c r="C61" s="193"/>
      <c r="D61" s="193"/>
      <c r="E61" s="193"/>
      <c r="F61" s="193"/>
      <c r="G61" s="193"/>
      <c r="H61" s="193"/>
      <c r="I61" s="193"/>
      <c r="J61" s="193"/>
    </row>
    <row r="62" spans="2:10" ht="12.75">
      <c r="B62" s="198"/>
      <c r="C62" s="198"/>
      <c r="D62" s="198"/>
      <c r="E62" s="198"/>
      <c r="F62" s="198"/>
      <c r="G62" s="198"/>
      <c r="H62" s="198"/>
      <c r="I62" s="198"/>
      <c r="J62" s="198"/>
    </row>
    <row r="63" ht="12.75">
      <c r="B63" s="23" t="s">
        <v>172</v>
      </c>
    </row>
    <row r="64" ht="12.75">
      <c r="B64" s="89" t="s">
        <v>337</v>
      </c>
    </row>
    <row r="66" spans="2:6" ht="12.75">
      <c r="B66" s="8"/>
      <c r="C66" s="8"/>
      <c r="D66" s="9"/>
      <c r="E66" s="9"/>
      <c r="F66" s="9"/>
    </row>
    <row r="67" spans="2:6" ht="12.75">
      <c r="B67" s="8"/>
      <c r="D67" s="9"/>
      <c r="E67" s="9"/>
      <c r="F67" s="9"/>
    </row>
    <row r="68" spans="2:6" ht="12.75">
      <c r="B68" s="8"/>
      <c r="D68" s="9"/>
      <c r="E68" s="9"/>
      <c r="F68" s="9"/>
    </row>
    <row r="69" spans="2:6" ht="12.75">
      <c r="B69" s="8"/>
      <c r="D69" s="9"/>
      <c r="E69" s="9"/>
      <c r="F69" s="9"/>
    </row>
    <row r="70" spans="2:13" ht="12.75">
      <c r="B70" s="8"/>
      <c r="D70" s="9"/>
      <c r="E70" s="9"/>
      <c r="F70" s="9"/>
      <c r="M70" s="6"/>
    </row>
    <row r="71" spans="2:13" ht="12.75">
      <c r="B71" s="8"/>
      <c r="D71" s="9"/>
      <c r="E71" s="9"/>
      <c r="F71" s="9"/>
      <c r="M71" s="6"/>
    </row>
    <row r="72" spans="2:13" ht="12.75">
      <c r="B72" s="8"/>
      <c r="D72" s="9"/>
      <c r="E72" s="9"/>
      <c r="F72" s="9"/>
      <c r="K72" s="7"/>
      <c r="L72" s="7"/>
      <c r="M72" s="7"/>
    </row>
    <row r="73" spans="2:13" ht="12.75">
      <c r="B73" s="8"/>
      <c r="D73" s="9"/>
      <c r="E73" s="9"/>
      <c r="F73" s="9"/>
      <c r="M73" s="6"/>
    </row>
    <row r="74" spans="2:6" ht="12.75">
      <c r="B74" s="8"/>
      <c r="D74" s="9"/>
      <c r="E74" s="9"/>
      <c r="F74" s="9"/>
    </row>
    <row r="75" spans="2:6" ht="12.75">
      <c r="B75" s="8"/>
      <c r="D75" s="9"/>
      <c r="E75" s="9"/>
      <c r="F75" s="9"/>
    </row>
    <row r="76" spans="2:6" ht="12.75">
      <c r="B76" s="8"/>
      <c r="D76" s="9"/>
      <c r="E76" s="9"/>
      <c r="F76" s="9"/>
    </row>
    <row r="77" spans="2:6" ht="12.75">
      <c r="B77" s="8"/>
      <c r="D77" s="9"/>
      <c r="E77" s="9"/>
      <c r="F77" s="9"/>
    </row>
    <row r="78" spans="2:6" ht="12.75">
      <c r="B78" s="8"/>
      <c r="D78" s="9"/>
      <c r="E78" s="9"/>
      <c r="F78" s="9"/>
    </row>
    <row r="79" spans="2:6" ht="12.75">
      <c r="B79" s="8"/>
      <c r="D79" s="9"/>
      <c r="E79" s="9"/>
      <c r="F79" s="9"/>
    </row>
    <row r="80" spans="2:6" ht="12.75">
      <c r="B80" s="8"/>
      <c r="D80" s="9"/>
      <c r="E80" s="9"/>
      <c r="F80" s="9"/>
    </row>
    <row r="81" spans="2:6" ht="12.75">
      <c r="B81" s="8"/>
      <c r="D81" s="9"/>
      <c r="E81" s="9"/>
      <c r="F81" s="9"/>
    </row>
    <row r="82" spans="2:6" ht="12.75">
      <c r="B82" s="8"/>
      <c r="D82" s="9"/>
      <c r="E82" s="9"/>
      <c r="F82" s="9"/>
    </row>
    <row r="83" spans="2:6" ht="12.75">
      <c r="B83" s="8"/>
      <c r="D83" s="9"/>
      <c r="E83" s="9"/>
      <c r="F83" s="9"/>
    </row>
    <row r="84" spans="2:6" ht="12.75">
      <c r="B84" s="8"/>
      <c r="D84" s="9"/>
      <c r="E84" s="9"/>
      <c r="F84" s="9"/>
    </row>
    <row r="85" spans="2:6" ht="12.75">
      <c r="B85" s="8"/>
      <c r="D85" s="9"/>
      <c r="E85" s="9"/>
      <c r="F85" s="9"/>
    </row>
    <row r="86" spans="2:6" ht="12.75">
      <c r="B86" s="8"/>
      <c r="D86" s="9"/>
      <c r="E86" s="9"/>
      <c r="F86" s="9"/>
    </row>
    <row r="87" spans="2:6" ht="12.75">
      <c r="B87" s="8"/>
      <c r="D87" s="9"/>
      <c r="E87" s="9"/>
      <c r="F87" s="9"/>
    </row>
    <row r="88" spans="2:6" ht="12.75">
      <c r="B88" s="8"/>
      <c r="D88" s="9"/>
      <c r="E88" s="9"/>
      <c r="F88" s="9"/>
    </row>
    <row r="89" spans="2:6" ht="12.75">
      <c r="B89" s="8"/>
      <c r="D89" s="9"/>
      <c r="E89" s="9"/>
      <c r="F89" s="9"/>
    </row>
    <row r="90" spans="2:6" ht="12.75">
      <c r="B90" s="8"/>
      <c r="D90" s="9"/>
      <c r="E90" s="9"/>
      <c r="F90" s="9"/>
    </row>
    <row r="91" spans="2:6" ht="12.75">
      <c r="B91" s="8"/>
      <c r="D91" s="9"/>
      <c r="E91" s="9"/>
      <c r="F91" s="9"/>
    </row>
    <row r="92" spans="2:6" ht="12.75">
      <c r="B92" s="8"/>
      <c r="D92" s="9"/>
      <c r="E92" s="9"/>
      <c r="F92" s="9"/>
    </row>
    <row r="93" spans="2:6" ht="12.75">
      <c r="B93" s="8"/>
      <c r="D93" s="9"/>
      <c r="E93" s="9"/>
      <c r="F93" s="9"/>
    </row>
    <row r="94" spans="2:6" ht="12.75">
      <c r="B94" s="8"/>
      <c r="D94" s="9"/>
      <c r="E94" s="9"/>
      <c r="F94" s="9"/>
    </row>
    <row r="95" spans="2:6" ht="12.75">
      <c r="B95" s="8"/>
      <c r="D95" s="9"/>
      <c r="E95" s="9"/>
      <c r="F95" s="9"/>
    </row>
    <row r="96" spans="2:6" ht="12.75">
      <c r="B96" s="8"/>
      <c r="D96" s="9"/>
      <c r="E96" s="9"/>
      <c r="F96" s="9"/>
    </row>
    <row r="97" spans="2:6" ht="12.75">
      <c r="B97" s="8"/>
      <c r="D97" s="9"/>
      <c r="E97" s="9"/>
      <c r="F97" s="9"/>
    </row>
    <row r="98" spans="2:6" ht="12.75">
      <c r="B98" s="8"/>
      <c r="D98" s="9"/>
      <c r="E98" s="9"/>
      <c r="F98" s="9"/>
    </row>
    <row r="99" spans="2:6" ht="12.75">
      <c r="B99" s="8"/>
      <c r="D99" s="9"/>
      <c r="E99" s="9"/>
      <c r="F99" s="9"/>
    </row>
  </sheetData>
  <mergeCells count="8">
    <mergeCell ref="B1:M1"/>
    <mergeCell ref="K2:M2"/>
    <mergeCell ref="B34:C34"/>
    <mergeCell ref="B61:J62"/>
    <mergeCell ref="G34:H34"/>
    <mergeCell ref="M34:N34"/>
    <mergeCell ref="I34:J34"/>
    <mergeCell ref="D34:E34"/>
  </mergeCells>
  <hyperlinks>
    <hyperlink ref="K2:M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2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11.7109375" style="1" customWidth="1"/>
    <col min="7" max="10" width="11.7109375" style="0" customWidth="1"/>
  </cols>
  <sheetData>
    <row r="1" spans="2:13" ht="12.75">
      <c r="B1" s="139" t="s">
        <v>761</v>
      </c>
      <c r="C1" s="139"/>
      <c r="D1" s="139"/>
      <c r="E1" s="139"/>
      <c r="F1" s="139"/>
      <c r="G1" s="139"/>
      <c r="H1" s="139"/>
      <c r="I1" s="139"/>
      <c r="J1" s="139"/>
      <c r="K1" s="139"/>
      <c r="L1" s="12"/>
      <c r="M1" s="12"/>
    </row>
    <row r="2" spans="2:3" ht="12.75">
      <c r="B2" s="165" t="s">
        <v>751</v>
      </c>
      <c r="C2" s="165"/>
    </row>
    <row r="3" ht="12.75">
      <c r="L3" s="85"/>
    </row>
    <row r="4" ht="12.75">
      <c r="L4" s="85"/>
    </row>
    <row r="5" ht="12.75">
      <c r="L5" s="85"/>
    </row>
    <row r="6" ht="12.75">
      <c r="L6" s="85"/>
    </row>
    <row r="7" ht="12.75">
      <c r="L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0" ht="24.75" customHeight="1">
      <c r="B34" s="157" t="s">
        <v>130</v>
      </c>
      <c r="C34" s="159" t="s">
        <v>127</v>
      </c>
      <c r="D34" s="163" t="s">
        <v>139</v>
      </c>
      <c r="E34" s="163"/>
      <c r="F34" s="173" t="s">
        <v>334</v>
      </c>
      <c r="G34" s="174"/>
      <c r="H34" s="26"/>
      <c r="I34" s="26"/>
      <c r="J34" s="26"/>
    </row>
    <row r="35" spans="2:10" ht="12.75">
      <c r="B35" s="158"/>
      <c r="C35" s="160"/>
      <c r="D35" s="30">
        <v>2007</v>
      </c>
      <c r="E35" s="30">
        <v>2008</v>
      </c>
      <c r="F35" s="41">
        <v>2007</v>
      </c>
      <c r="G35" s="42">
        <v>2008</v>
      </c>
      <c r="H35" s="27"/>
      <c r="I35" s="27"/>
      <c r="J35" s="27"/>
    </row>
    <row r="36" spans="2:10" ht="12.75">
      <c r="B36" s="10" t="s">
        <v>110</v>
      </c>
      <c r="C36" s="10" t="s">
        <v>82</v>
      </c>
      <c r="D36" s="25">
        <v>0.7</v>
      </c>
      <c r="E36" s="25">
        <v>1</v>
      </c>
      <c r="F36" s="31">
        <v>220</v>
      </c>
      <c r="G36" s="32">
        <v>250</v>
      </c>
      <c r="H36" s="40"/>
      <c r="I36" s="40"/>
      <c r="J36" s="28"/>
    </row>
    <row r="37" spans="2:10" ht="12.75">
      <c r="B37" s="10" t="s">
        <v>112</v>
      </c>
      <c r="C37" s="10" t="s">
        <v>85</v>
      </c>
      <c r="D37" s="25">
        <v>0.9</v>
      </c>
      <c r="E37" s="25">
        <v>1.2</v>
      </c>
      <c r="F37" s="31">
        <v>71</v>
      </c>
      <c r="G37" s="32">
        <v>98</v>
      </c>
      <c r="H37" s="40"/>
      <c r="I37" s="40"/>
      <c r="J37" s="28"/>
    </row>
    <row r="38" spans="2:10" ht="12.75">
      <c r="B38" s="10" t="s">
        <v>159</v>
      </c>
      <c r="C38" s="10" t="s">
        <v>163</v>
      </c>
      <c r="D38" s="25">
        <v>0.7</v>
      </c>
      <c r="E38" s="25">
        <v>1.9</v>
      </c>
      <c r="F38" s="31">
        <v>88</v>
      </c>
      <c r="G38" s="32">
        <v>84</v>
      </c>
      <c r="H38" s="40"/>
      <c r="I38" s="40"/>
      <c r="J38" s="28"/>
    </row>
    <row r="39" spans="2:10" ht="12.75">
      <c r="B39" s="10" t="s">
        <v>114</v>
      </c>
      <c r="C39" s="10" t="s">
        <v>164</v>
      </c>
      <c r="D39" s="25">
        <v>6.8</v>
      </c>
      <c r="E39" s="25">
        <v>6.5</v>
      </c>
      <c r="F39" s="31">
        <v>30</v>
      </c>
      <c r="G39" s="32">
        <v>91</v>
      </c>
      <c r="H39" s="40"/>
      <c r="I39" s="40"/>
      <c r="J39" s="28"/>
    </row>
    <row r="40" spans="2:10" ht="12.75">
      <c r="B40" s="10" t="s">
        <v>115</v>
      </c>
      <c r="C40" s="10" t="s">
        <v>87</v>
      </c>
      <c r="D40" s="25">
        <v>1</v>
      </c>
      <c r="E40" s="25">
        <v>1.5</v>
      </c>
      <c r="F40" s="31">
        <v>502</v>
      </c>
      <c r="G40" s="32">
        <v>507</v>
      </c>
      <c r="H40" s="40"/>
      <c r="I40" s="40"/>
      <c r="J40" s="28"/>
    </row>
    <row r="41" spans="2:10" ht="12.75">
      <c r="B41" s="10" t="s">
        <v>119</v>
      </c>
      <c r="C41" s="10" t="s">
        <v>3</v>
      </c>
      <c r="D41" s="25">
        <v>1.9</v>
      </c>
      <c r="E41" s="25">
        <v>37</v>
      </c>
      <c r="F41" s="31">
        <v>121</v>
      </c>
      <c r="G41" s="32">
        <v>20</v>
      </c>
      <c r="H41" s="40"/>
      <c r="I41" s="40"/>
      <c r="J41" s="28"/>
    </row>
    <row r="42" spans="2:10" ht="12.75">
      <c r="B42" s="10" t="s">
        <v>120</v>
      </c>
      <c r="C42" s="10" t="s">
        <v>4</v>
      </c>
      <c r="D42" s="25">
        <v>30.4</v>
      </c>
      <c r="E42" s="25">
        <v>18.7</v>
      </c>
      <c r="F42" s="31">
        <v>66</v>
      </c>
      <c r="G42" s="32">
        <v>43</v>
      </c>
      <c r="H42" s="40"/>
      <c r="I42" s="40"/>
      <c r="J42" s="28"/>
    </row>
    <row r="43" spans="2:10" ht="12.75">
      <c r="B43" s="10" t="s">
        <v>122</v>
      </c>
      <c r="C43" s="10" t="s">
        <v>92</v>
      </c>
      <c r="D43" s="25">
        <v>0.2</v>
      </c>
      <c r="E43" s="25">
        <v>0.1</v>
      </c>
      <c r="F43" s="31">
        <v>178</v>
      </c>
      <c r="G43" s="32">
        <v>156</v>
      </c>
      <c r="H43" s="40"/>
      <c r="I43" s="40"/>
      <c r="J43" s="28"/>
    </row>
    <row r="44" spans="2:10" ht="12.75">
      <c r="B44" s="10" t="s">
        <v>93</v>
      </c>
      <c r="C44" s="10" t="s">
        <v>6</v>
      </c>
      <c r="D44" s="25">
        <v>0.7</v>
      </c>
      <c r="E44" s="25">
        <v>0</v>
      </c>
      <c r="F44" s="31">
        <v>218</v>
      </c>
      <c r="G44" s="32">
        <v>202</v>
      </c>
      <c r="H44" s="40"/>
      <c r="I44" s="40"/>
      <c r="J44" s="28"/>
    </row>
    <row r="45" spans="2:10" ht="12.75">
      <c r="B45" s="10" t="s">
        <v>99</v>
      </c>
      <c r="C45" s="10" t="s">
        <v>11</v>
      </c>
      <c r="D45" s="25">
        <v>1.2</v>
      </c>
      <c r="E45" s="25">
        <v>1.4</v>
      </c>
      <c r="F45" s="31">
        <v>156</v>
      </c>
      <c r="G45" s="32">
        <v>146</v>
      </c>
      <c r="H45" s="40"/>
      <c r="I45" s="40"/>
      <c r="J45" s="28"/>
    </row>
    <row r="46" spans="2:10" ht="12.75">
      <c r="B46" s="10" t="s">
        <v>101</v>
      </c>
      <c r="C46" s="10" t="s">
        <v>12</v>
      </c>
      <c r="D46" s="25">
        <v>2</v>
      </c>
      <c r="E46" s="25">
        <v>1.2</v>
      </c>
      <c r="F46" s="31">
        <v>169</v>
      </c>
      <c r="G46" s="32">
        <v>130</v>
      </c>
      <c r="H46" s="40"/>
      <c r="I46" s="40"/>
      <c r="J46" s="28"/>
    </row>
    <row r="47" spans="2:10" ht="12.75">
      <c r="B47" s="10" t="s">
        <v>123</v>
      </c>
      <c r="C47" s="10" t="s">
        <v>13</v>
      </c>
      <c r="D47" s="25">
        <v>9.3</v>
      </c>
      <c r="E47" s="25">
        <v>3.1</v>
      </c>
      <c r="F47" s="31">
        <v>29</v>
      </c>
      <c r="G47" s="32">
        <v>33</v>
      </c>
      <c r="H47" s="40"/>
      <c r="I47" s="40"/>
      <c r="J47" s="28"/>
    </row>
    <row r="48" spans="2:10" ht="12.75">
      <c r="B48" s="10" t="s">
        <v>126</v>
      </c>
      <c r="C48" s="10" t="s">
        <v>126</v>
      </c>
      <c r="D48" s="25">
        <v>2.275378787878788</v>
      </c>
      <c r="E48" s="25">
        <v>2.216818181818182</v>
      </c>
      <c r="F48" s="31">
        <v>1848</v>
      </c>
      <c r="G48" s="32">
        <v>1760</v>
      </c>
      <c r="H48" s="40"/>
      <c r="I48" s="40"/>
      <c r="J48" s="28"/>
    </row>
    <row r="49" spans="2:7" ht="12.75">
      <c r="B49" s="23"/>
      <c r="G49" s="24"/>
    </row>
    <row r="50" ht="12.75">
      <c r="B50" s="23"/>
    </row>
    <row r="53" spans="2:4" ht="12.75">
      <c r="B53" s="8"/>
      <c r="C53" s="8"/>
      <c r="D53" s="9"/>
    </row>
    <row r="54" spans="2:4" ht="12.75">
      <c r="B54" s="8"/>
      <c r="D54" s="9"/>
    </row>
    <row r="55" spans="2:4" ht="12.75">
      <c r="B55" s="8"/>
      <c r="D55" s="9"/>
    </row>
    <row r="56" spans="2:4" ht="12.75">
      <c r="B56" s="8"/>
      <c r="D56" s="9"/>
    </row>
    <row r="57" spans="2:12" ht="12.75">
      <c r="B57" s="8"/>
      <c r="D57" s="9"/>
      <c r="L57" s="6"/>
    </row>
    <row r="58" spans="2:12" ht="12.75">
      <c r="B58" s="8"/>
      <c r="D58" s="9"/>
      <c r="L58" s="6"/>
    </row>
    <row r="59" spans="2:12" ht="12.75">
      <c r="B59" s="8"/>
      <c r="D59" s="9"/>
      <c r="J59" s="7"/>
      <c r="K59" s="7"/>
      <c r="L59" s="7"/>
    </row>
    <row r="60" spans="2:12" ht="12.75">
      <c r="B60" s="8"/>
      <c r="D60" s="9"/>
      <c r="L60" s="6"/>
    </row>
    <row r="61" spans="2:4" ht="12.75">
      <c r="B61" s="8"/>
      <c r="D61" s="9"/>
    </row>
    <row r="62" spans="2:4" ht="12.75">
      <c r="B62" s="8"/>
      <c r="D62" s="9"/>
    </row>
    <row r="63" spans="2:4" ht="12.75">
      <c r="B63" s="8"/>
      <c r="D63" s="9"/>
    </row>
    <row r="64" spans="2:4" ht="12.75">
      <c r="B64" s="8"/>
      <c r="D64" s="9"/>
    </row>
    <row r="65" spans="2:4" ht="12.75">
      <c r="B65" s="8"/>
      <c r="D65" s="9"/>
    </row>
    <row r="66" spans="2:4" ht="12.75">
      <c r="B66" s="8"/>
      <c r="D66" s="9"/>
    </row>
    <row r="67" spans="2:4" ht="12.75">
      <c r="B67" s="8"/>
      <c r="D67" s="9"/>
    </row>
    <row r="68" spans="2:4" ht="12.75">
      <c r="B68" s="8"/>
      <c r="D68" s="9"/>
    </row>
    <row r="69" spans="2:4" ht="12.75">
      <c r="B69" s="8"/>
      <c r="D69" s="9"/>
    </row>
    <row r="70" spans="2:4" ht="12.75">
      <c r="B70" s="8"/>
      <c r="D70" s="9"/>
    </row>
    <row r="71" spans="2:4" ht="12.75">
      <c r="B71" s="8"/>
      <c r="D71" s="9"/>
    </row>
    <row r="72" spans="2:4" ht="12.75">
      <c r="B72" s="8"/>
      <c r="D72" s="9"/>
    </row>
    <row r="73" spans="2:4" ht="12.75">
      <c r="B73" s="8"/>
      <c r="D73" s="9"/>
    </row>
    <row r="74" spans="2:4" ht="12.75">
      <c r="B74" s="8"/>
      <c r="D74" s="9"/>
    </row>
    <row r="75" spans="2:4" ht="12.75">
      <c r="B75" s="8"/>
      <c r="D75" s="9"/>
    </row>
    <row r="76" spans="2:4" ht="12.75">
      <c r="B76" s="8"/>
      <c r="D76" s="9"/>
    </row>
    <row r="77" spans="2:4" ht="12.75">
      <c r="B77" s="8"/>
      <c r="D77" s="9"/>
    </row>
    <row r="78" spans="2:4" ht="12.75">
      <c r="B78" s="8"/>
      <c r="D78" s="9"/>
    </row>
    <row r="79" spans="2:4" ht="12.75">
      <c r="B79" s="8"/>
      <c r="D79" s="9"/>
    </row>
    <row r="80" spans="2:4" ht="12.75">
      <c r="B80" s="8"/>
      <c r="D80" s="9"/>
    </row>
    <row r="81" spans="2:4" ht="12.75">
      <c r="B81" s="8"/>
      <c r="D81" s="9"/>
    </row>
    <row r="82" spans="2:4" ht="12.75">
      <c r="B82" s="8"/>
      <c r="D82" s="9"/>
    </row>
    <row r="83" spans="2:4" ht="12.75">
      <c r="B83" s="8"/>
      <c r="D83" s="9"/>
    </row>
    <row r="84" spans="2:4" ht="12.75">
      <c r="B84" s="8"/>
      <c r="D84" s="9"/>
    </row>
    <row r="85" spans="2:4" ht="12.75">
      <c r="B85" s="8"/>
      <c r="D85" s="9"/>
    </row>
    <row r="86" spans="2:4" ht="12.75">
      <c r="B86" s="8"/>
      <c r="D86" s="9"/>
    </row>
  </sheetData>
  <mergeCells count="6">
    <mergeCell ref="B1:K1"/>
    <mergeCell ref="B34:B35"/>
    <mergeCell ref="C34:C35"/>
    <mergeCell ref="F34:G34"/>
    <mergeCell ref="D34:E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6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11.7109375" style="1" customWidth="1"/>
    <col min="7" max="10" width="11.7109375" style="0" customWidth="1"/>
  </cols>
  <sheetData>
    <row r="1" spans="2:13" ht="12.75">
      <c r="B1" s="139" t="s">
        <v>762</v>
      </c>
      <c r="C1" s="139"/>
      <c r="D1" s="139"/>
      <c r="E1" s="139"/>
      <c r="F1" s="139"/>
      <c r="G1" s="139"/>
      <c r="H1" s="139"/>
      <c r="I1" s="139"/>
      <c r="J1" s="139"/>
      <c r="K1" s="139"/>
      <c r="L1" s="12"/>
      <c r="M1" s="12"/>
    </row>
    <row r="2" spans="2:3" ht="12.75">
      <c r="B2" s="165" t="s">
        <v>751</v>
      </c>
      <c r="C2" s="165"/>
    </row>
    <row r="3" ht="12.75">
      <c r="L3" s="85"/>
    </row>
    <row r="4" ht="12.75">
      <c r="L4" s="85"/>
    </row>
    <row r="5" ht="12.75">
      <c r="L5" s="85"/>
    </row>
    <row r="6" ht="12.75">
      <c r="L6" s="85"/>
    </row>
    <row r="7" ht="12.75">
      <c r="L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0" ht="24.75" customHeight="1">
      <c r="B34" s="157" t="s">
        <v>130</v>
      </c>
      <c r="C34" s="159" t="s">
        <v>127</v>
      </c>
      <c r="D34" s="163" t="s">
        <v>139</v>
      </c>
      <c r="E34" s="163"/>
      <c r="F34" s="173" t="s">
        <v>334</v>
      </c>
      <c r="G34" s="174"/>
      <c r="H34" s="26"/>
      <c r="I34" s="26"/>
      <c r="J34" s="26"/>
    </row>
    <row r="35" spans="2:10" ht="12.75">
      <c r="B35" s="158"/>
      <c r="C35" s="160"/>
      <c r="D35" s="30">
        <v>2007</v>
      </c>
      <c r="E35" s="30">
        <v>2008</v>
      </c>
      <c r="F35" s="41">
        <v>2007</v>
      </c>
      <c r="G35" s="42">
        <v>2008</v>
      </c>
      <c r="H35" s="27"/>
      <c r="I35" s="27"/>
      <c r="J35" s="27"/>
    </row>
    <row r="36" spans="2:10" ht="12.75">
      <c r="B36" s="10" t="s">
        <v>110</v>
      </c>
      <c r="C36" s="10" t="s">
        <v>82</v>
      </c>
      <c r="D36" s="25">
        <v>5.3</v>
      </c>
      <c r="E36" s="25">
        <v>5.6</v>
      </c>
      <c r="F36" s="31">
        <v>144</v>
      </c>
      <c r="G36" s="32">
        <v>190</v>
      </c>
      <c r="H36" s="40"/>
      <c r="I36" s="40"/>
      <c r="J36" s="28"/>
    </row>
    <row r="37" spans="2:10" ht="12.75">
      <c r="B37" s="10" t="s">
        <v>112</v>
      </c>
      <c r="C37" s="10" t="s">
        <v>85</v>
      </c>
      <c r="D37" s="25">
        <v>27.5</v>
      </c>
      <c r="E37" s="25">
        <v>19.6</v>
      </c>
      <c r="F37" s="31">
        <v>45</v>
      </c>
      <c r="G37" s="32">
        <v>68</v>
      </c>
      <c r="H37" s="40"/>
      <c r="I37" s="40"/>
      <c r="J37" s="28"/>
    </row>
    <row r="38" spans="2:10" ht="12.75">
      <c r="B38" s="10" t="s">
        <v>159</v>
      </c>
      <c r="C38" s="10" t="s">
        <v>163</v>
      </c>
      <c r="D38" s="25">
        <v>0.1</v>
      </c>
      <c r="E38" s="25">
        <v>2.2</v>
      </c>
      <c r="F38" s="31">
        <v>87</v>
      </c>
      <c r="G38" s="32">
        <v>84</v>
      </c>
      <c r="H38" s="40"/>
      <c r="I38" s="40"/>
      <c r="J38" s="28"/>
    </row>
    <row r="39" spans="2:10" ht="12.75">
      <c r="B39" s="10" t="s">
        <v>114</v>
      </c>
      <c r="C39" s="10" t="s">
        <v>164</v>
      </c>
      <c r="D39" s="25">
        <v>7.1</v>
      </c>
      <c r="E39" s="25">
        <v>8.8</v>
      </c>
      <c r="F39" s="31">
        <v>24</v>
      </c>
      <c r="G39" s="32">
        <v>76</v>
      </c>
      <c r="H39" s="40"/>
      <c r="I39" s="40"/>
      <c r="J39" s="28"/>
    </row>
    <row r="40" spans="2:10" ht="12.75">
      <c r="B40" s="10" t="s">
        <v>115</v>
      </c>
      <c r="C40" s="10" t="s">
        <v>87</v>
      </c>
      <c r="D40" s="25">
        <v>1.2</v>
      </c>
      <c r="E40" s="25">
        <v>2.3</v>
      </c>
      <c r="F40" s="31">
        <v>304</v>
      </c>
      <c r="G40" s="32">
        <v>319</v>
      </c>
      <c r="H40" s="40"/>
      <c r="I40" s="40"/>
      <c r="J40" s="28"/>
    </row>
    <row r="41" spans="2:10" ht="12.75">
      <c r="B41" s="10" t="s">
        <v>119</v>
      </c>
      <c r="C41" s="10" t="s">
        <v>3</v>
      </c>
      <c r="D41" s="25">
        <v>24.9</v>
      </c>
      <c r="E41" s="25">
        <v>18.4</v>
      </c>
      <c r="F41" s="31">
        <v>8</v>
      </c>
      <c r="G41" s="32">
        <v>22</v>
      </c>
      <c r="H41" s="40"/>
      <c r="I41" s="40"/>
      <c r="J41" s="28"/>
    </row>
    <row r="42" spans="2:10" ht="12.75">
      <c r="B42" s="10" t="s">
        <v>120</v>
      </c>
      <c r="C42" s="10" t="s">
        <v>4</v>
      </c>
      <c r="D42" s="25">
        <v>26.8</v>
      </c>
      <c r="E42" s="25">
        <v>20.9</v>
      </c>
      <c r="F42" s="31">
        <v>57</v>
      </c>
      <c r="G42" s="32">
        <v>44</v>
      </c>
      <c r="H42" s="40"/>
      <c r="I42" s="40"/>
      <c r="J42" s="28"/>
    </row>
    <row r="43" spans="2:10" ht="12.75">
      <c r="B43" s="10" t="s">
        <v>122</v>
      </c>
      <c r="C43" s="10" t="s">
        <v>92</v>
      </c>
      <c r="D43" s="25">
        <v>1.7</v>
      </c>
      <c r="E43" s="25">
        <v>0.4</v>
      </c>
      <c r="F43" s="31">
        <v>179</v>
      </c>
      <c r="G43" s="32">
        <v>149</v>
      </c>
      <c r="H43" s="40"/>
      <c r="I43" s="40"/>
      <c r="J43" s="28"/>
    </row>
    <row r="44" spans="2:10" ht="12.75">
      <c r="B44" s="10" t="s">
        <v>93</v>
      </c>
      <c r="C44" s="10" t="s">
        <v>6</v>
      </c>
      <c r="D44" s="25">
        <v>0.7</v>
      </c>
      <c r="E44" s="25">
        <v>0.4</v>
      </c>
      <c r="F44" s="31">
        <v>229</v>
      </c>
      <c r="G44" s="32">
        <v>213</v>
      </c>
      <c r="H44" s="40"/>
      <c r="I44" s="40"/>
      <c r="J44" s="28"/>
    </row>
    <row r="45" spans="2:10" ht="12.75">
      <c r="B45" s="10" t="s">
        <v>99</v>
      </c>
      <c r="C45" s="10" t="s">
        <v>11</v>
      </c>
      <c r="D45" s="25">
        <v>0.6</v>
      </c>
      <c r="E45" s="25">
        <v>0.5</v>
      </c>
      <c r="F45" s="31">
        <v>159</v>
      </c>
      <c r="G45" s="32">
        <v>138</v>
      </c>
      <c r="H45" s="40"/>
      <c r="I45" s="40"/>
      <c r="J45" s="28"/>
    </row>
    <row r="46" spans="2:10" ht="12.75">
      <c r="B46" s="10" t="s">
        <v>101</v>
      </c>
      <c r="C46" s="10" t="s">
        <v>12</v>
      </c>
      <c r="D46" s="25">
        <v>6.8</v>
      </c>
      <c r="E46" s="25">
        <v>7.5</v>
      </c>
      <c r="F46" s="31">
        <v>85</v>
      </c>
      <c r="G46" s="32">
        <v>79</v>
      </c>
      <c r="H46" s="40"/>
      <c r="I46" s="40"/>
      <c r="J46" s="28"/>
    </row>
    <row r="47" spans="2:10" ht="12.75">
      <c r="B47" s="10" t="s">
        <v>123</v>
      </c>
      <c r="C47" s="10" t="s">
        <v>13</v>
      </c>
      <c r="D47" s="25">
        <v>0.6</v>
      </c>
      <c r="E47" s="25">
        <v>0.6</v>
      </c>
      <c r="F47" s="31">
        <v>34</v>
      </c>
      <c r="G47" s="32">
        <v>40</v>
      </c>
      <c r="H47" s="40"/>
      <c r="I47" s="40"/>
      <c r="J47" s="28"/>
    </row>
    <row r="48" spans="2:10" ht="12.75">
      <c r="B48" s="10" t="s">
        <v>126</v>
      </c>
      <c r="C48" s="10" t="s">
        <v>126</v>
      </c>
      <c r="D48" s="25">
        <v>4.007232472324723</v>
      </c>
      <c r="E48" s="25">
        <v>4.317018284106892</v>
      </c>
      <c r="F48" s="31">
        <v>1355</v>
      </c>
      <c r="G48" s="32">
        <v>1422</v>
      </c>
      <c r="H48" s="40"/>
      <c r="I48" s="40"/>
      <c r="J48" s="28"/>
    </row>
    <row r="49" spans="2:7" ht="12.75">
      <c r="B49" s="23"/>
      <c r="G49" s="24"/>
    </row>
    <row r="50" ht="12.75">
      <c r="B50" s="23"/>
    </row>
    <row r="53" spans="2:4" ht="12.75">
      <c r="B53" s="8"/>
      <c r="C53" s="8"/>
      <c r="D53" s="9"/>
    </row>
    <row r="54" spans="2:4" ht="12.75">
      <c r="B54" s="8"/>
      <c r="D54" s="9"/>
    </row>
    <row r="55" spans="2:4" ht="12.75">
      <c r="B55" s="8"/>
      <c r="D55" s="9"/>
    </row>
    <row r="56" spans="2:4" ht="12.75">
      <c r="B56" s="8"/>
      <c r="D56" s="9"/>
    </row>
    <row r="57" spans="2:12" ht="12.75">
      <c r="B57" s="8"/>
      <c r="D57" s="9"/>
      <c r="L57" s="6"/>
    </row>
    <row r="58" spans="2:12" ht="12.75">
      <c r="B58" s="8"/>
      <c r="D58" s="9"/>
      <c r="L58" s="6"/>
    </row>
    <row r="59" spans="2:12" ht="12.75">
      <c r="B59" s="8"/>
      <c r="D59" s="9"/>
      <c r="J59" s="7"/>
      <c r="K59" s="7"/>
      <c r="L59" s="7"/>
    </row>
    <row r="60" spans="2:12" ht="12.75">
      <c r="B60" s="8"/>
      <c r="D60" s="9"/>
      <c r="L60" s="6"/>
    </row>
    <row r="61" spans="2:4" ht="12.75">
      <c r="B61" s="8"/>
      <c r="D61" s="9"/>
    </row>
    <row r="62" spans="2:4" ht="12.75">
      <c r="B62" s="8"/>
      <c r="D62" s="9"/>
    </row>
    <row r="63" spans="2:4" ht="12.75">
      <c r="B63" s="8"/>
      <c r="D63" s="9"/>
    </row>
    <row r="64" spans="2:4" ht="12.75">
      <c r="B64" s="8"/>
      <c r="D64" s="9"/>
    </row>
    <row r="65" spans="2:4" ht="12.75">
      <c r="B65" s="8"/>
      <c r="D65" s="9"/>
    </row>
    <row r="66" spans="2:4" ht="12.75">
      <c r="B66" s="8"/>
      <c r="D66" s="9"/>
    </row>
    <row r="67" spans="2:4" ht="12.75">
      <c r="B67" s="8"/>
      <c r="D67" s="9"/>
    </row>
    <row r="68" spans="2:4" ht="12.75">
      <c r="B68" s="8"/>
      <c r="D68" s="9"/>
    </row>
    <row r="69" spans="2:4" ht="12.75">
      <c r="B69" s="8"/>
      <c r="D69" s="9"/>
    </row>
    <row r="70" spans="2:4" ht="12.75">
      <c r="B70" s="8"/>
      <c r="D70" s="9"/>
    </row>
    <row r="71" spans="2:4" ht="12.75">
      <c r="B71" s="8"/>
      <c r="D71" s="9"/>
    </row>
    <row r="72" spans="2:4" ht="12.75">
      <c r="B72" s="8"/>
      <c r="D72" s="9"/>
    </row>
    <row r="73" spans="2:4" ht="12.75">
      <c r="B73" s="8"/>
      <c r="D73" s="9"/>
    </row>
    <row r="74" spans="2:4" ht="12.75">
      <c r="B74" s="8"/>
      <c r="D74" s="9"/>
    </row>
    <row r="75" spans="2:4" ht="12.75">
      <c r="B75" s="8"/>
      <c r="D75" s="9"/>
    </row>
    <row r="76" spans="2:4" ht="12.75">
      <c r="B76" s="8"/>
      <c r="D76" s="9"/>
    </row>
    <row r="77" spans="2:4" ht="12.75">
      <c r="B77" s="8"/>
      <c r="D77" s="9"/>
    </row>
    <row r="78" spans="2:4" ht="12.75">
      <c r="B78" s="8"/>
      <c r="D78" s="9"/>
    </row>
    <row r="79" spans="2:4" ht="12.75">
      <c r="B79" s="8"/>
      <c r="D79" s="9"/>
    </row>
    <row r="80" spans="2:4" ht="12.75">
      <c r="B80" s="8"/>
      <c r="D80" s="9"/>
    </row>
    <row r="81" spans="2:4" ht="12.75">
      <c r="B81" s="8"/>
      <c r="D81" s="9"/>
    </row>
    <row r="82" spans="2:4" ht="12.75">
      <c r="B82" s="8"/>
      <c r="D82" s="9"/>
    </row>
    <row r="83" spans="2:4" ht="12.75">
      <c r="B83" s="8"/>
      <c r="D83" s="9"/>
    </row>
    <row r="84" spans="2:4" ht="12.75">
      <c r="B84" s="8"/>
      <c r="D84" s="9"/>
    </row>
    <row r="85" spans="2:4" ht="12.75">
      <c r="B85" s="8"/>
      <c r="D85" s="9"/>
    </row>
    <row r="86" spans="2:4" ht="12.75">
      <c r="B86" s="8"/>
      <c r="D86" s="9"/>
    </row>
  </sheetData>
  <mergeCells count="6">
    <mergeCell ref="B1:K1"/>
    <mergeCell ref="B34:B35"/>
    <mergeCell ref="C34:C35"/>
    <mergeCell ref="F34:G34"/>
    <mergeCell ref="D34:E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6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9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25.7109375" style="0" customWidth="1"/>
    <col min="3" max="3" width="10.7109375" style="0" customWidth="1"/>
    <col min="4" max="4" width="12.00390625" style="0" bestFit="1" customWidth="1"/>
    <col min="5" max="6" width="8.7109375" style="0" customWidth="1"/>
    <col min="7" max="7" width="9.7109375" style="0" customWidth="1"/>
    <col min="8" max="9" width="10.7109375" style="0" customWidth="1"/>
    <col min="10" max="11" width="11.7109375" style="0" customWidth="1"/>
    <col min="12" max="12" width="12.28125" style="0" customWidth="1"/>
  </cols>
  <sheetData>
    <row r="1" ht="12.75">
      <c r="B1" s="45" t="s">
        <v>179</v>
      </c>
    </row>
    <row r="2" spans="2:12" ht="15.75" customHeight="1" thickBot="1">
      <c r="B2" s="140" t="s">
        <v>751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89.25">
      <c r="B3" s="47" t="s">
        <v>175</v>
      </c>
      <c r="C3" s="53" t="s">
        <v>176</v>
      </c>
      <c r="D3" s="53" t="s">
        <v>177</v>
      </c>
      <c r="E3" s="53" t="s">
        <v>180</v>
      </c>
      <c r="F3" s="53" t="s">
        <v>178</v>
      </c>
      <c r="G3" s="53" t="s">
        <v>195</v>
      </c>
      <c r="H3" s="53" t="s">
        <v>181</v>
      </c>
      <c r="I3" s="53" t="s">
        <v>182</v>
      </c>
      <c r="J3" s="53" t="s">
        <v>183</v>
      </c>
      <c r="K3" s="53" t="s">
        <v>184</v>
      </c>
      <c r="L3" s="53" t="s">
        <v>197</v>
      </c>
    </row>
    <row r="4" spans="2:12" ht="24.75" customHeight="1">
      <c r="B4" s="52" t="s">
        <v>82</v>
      </c>
      <c r="C4" s="48" t="s">
        <v>193</v>
      </c>
      <c r="D4" s="57">
        <v>548</v>
      </c>
      <c r="E4" s="57">
        <v>3</v>
      </c>
      <c r="F4" s="57">
        <v>20</v>
      </c>
      <c r="G4" s="57">
        <v>0</v>
      </c>
      <c r="H4" s="57">
        <v>0</v>
      </c>
      <c r="I4" s="57">
        <v>44</v>
      </c>
      <c r="J4" s="57">
        <v>23360</v>
      </c>
      <c r="K4" s="54">
        <v>37.2</v>
      </c>
      <c r="L4" s="60">
        <v>20386</v>
      </c>
    </row>
    <row r="5" spans="2:12" ht="24.75" customHeight="1">
      <c r="B5" s="16" t="s">
        <v>83</v>
      </c>
      <c r="C5" s="49" t="s">
        <v>193</v>
      </c>
      <c r="D5" s="58">
        <v>38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5">
        <v>15.8</v>
      </c>
      <c r="L5" s="61">
        <v>600</v>
      </c>
    </row>
    <row r="6" spans="2:12" ht="24.75" customHeight="1">
      <c r="B6" s="16" t="s">
        <v>187</v>
      </c>
      <c r="C6" s="49" t="s">
        <v>193</v>
      </c>
      <c r="D6" s="58">
        <v>460</v>
      </c>
      <c r="E6" s="58">
        <v>2</v>
      </c>
      <c r="F6" s="58">
        <v>18</v>
      </c>
      <c r="G6" s="58">
        <v>0</v>
      </c>
      <c r="H6" s="58">
        <v>0</v>
      </c>
      <c r="I6" s="58">
        <v>12</v>
      </c>
      <c r="J6" s="58">
        <v>10950</v>
      </c>
      <c r="K6" s="55">
        <v>28.8</v>
      </c>
      <c r="L6" s="61">
        <v>13248</v>
      </c>
    </row>
    <row r="7" spans="2:12" ht="24.75" customHeight="1">
      <c r="B7" s="16" t="s">
        <v>85</v>
      </c>
      <c r="C7" s="49" t="s">
        <v>193</v>
      </c>
      <c r="D7" s="58">
        <v>218</v>
      </c>
      <c r="E7" s="58">
        <v>1</v>
      </c>
      <c r="F7" s="58">
        <v>0</v>
      </c>
      <c r="G7" s="58">
        <v>0</v>
      </c>
      <c r="H7" s="58">
        <v>8</v>
      </c>
      <c r="I7" s="58">
        <v>0</v>
      </c>
      <c r="J7" s="58">
        <v>2920</v>
      </c>
      <c r="K7" s="55">
        <v>36.8</v>
      </c>
      <c r="L7" s="61">
        <v>8022</v>
      </c>
    </row>
    <row r="8" spans="2:12" ht="24.75" customHeight="1">
      <c r="B8" s="16" t="s">
        <v>86</v>
      </c>
      <c r="C8" s="49" t="s">
        <v>193</v>
      </c>
      <c r="D8" s="58">
        <v>379</v>
      </c>
      <c r="E8" s="58">
        <v>3</v>
      </c>
      <c r="F8" s="58">
        <v>22</v>
      </c>
      <c r="G8" s="58">
        <v>0</v>
      </c>
      <c r="H8" s="58">
        <v>0</v>
      </c>
      <c r="I8" s="58">
        <v>54</v>
      </c>
      <c r="J8" s="58">
        <v>27740</v>
      </c>
      <c r="K8" s="55">
        <v>41.4</v>
      </c>
      <c r="L8" s="61">
        <v>15691</v>
      </c>
    </row>
    <row r="9" spans="2:12" ht="24.75" customHeight="1">
      <c r="B9" s="16" t="s">
        <v>1</v>
      </c>
      <c r="C9" s="49" t="s">
        <v>193</v>
      </c>
      <c r="D9" s="58">
        <v>205</v>
      </c>
      <c r="E9" s="58">
        <v>1</v>
      </c>
      <c r="F9" s="58">
        <v>0</v>
      </c>
      <c r="G9" s="58">
        <v>17</v>
      </c>
      <c r="H9" s="58">
        <v>0</v>
      </c>
      <c r="I9" s="58">
        <v>0</v>
      </c>
      <c r="J9" s="58">
        <v>6205</v>
      </c>
      <c r="K9" s="55">
        <v>31.8</v>
      </c>
      <c r="L9" s="61">
        <v>6519</v>
      </c>
    </row>
    <row r="10" spans="2:12" ht="24.75" customHeight="1">
      <c r="B10" s="16" t="s">
        <v>87</v>
      </c>
      <c r="C10" s="49" t="s">
        <v>193</v>
      </c>
      <c r="D10" s="58">
        <v>428</v>
      </c>
      <c r="E10" s="58">
        <v>2</v>
      </c>
      <c r="F10" s="58">
        <v>16</v>
      </c>
      <c r="G10" s="58">
        <v>0</v>
      </c>
      <c r="H10" s="58">
        <v>0</v>
      </c>
      <c r="I10" s="58">
        <v>26</v>
      </c>
      <c r="J10" s="58">
        <v>15330</v>
      </c>
      <c r="K10" s="55">
        <v>34.7</v>
      </c>
      <c r="L10" s="61">
        <v>14852</v>
      </c>
    </row>
    <row r="11" spans="2:12" ht="24.75" customHeight="1">
      <c r="B11" s="16" t="s">
        <v>88</v>
      </c>
      <c r="C11" s="49" t="s">
        <v>193</v>
      </c>
      <c r="D11" s="58">
        <v>498</v>
      </c>
      <c r="E11" s="58">
        <v>2</v>
      </c>
      <c r="F11" s="58">
        <v>0</v>
      </c>
      <c r="G11" s="58">
        <v>16</v>
      </c>
      <c r="H11" s="58">
        <v>0</v>
      </c>
      <c r="I11" s="58">
        <v>30</v>
      </c>
      <c r="J11" s="58">
        <v>16790</v>
      </c>
      <c r="K11" s="55">
        <v>24.7</v>
      </c>
      <c r="L11" s="61">
        <v>12301</v>
      </c>
    </row>
    <row r="12" spans="2:12" ht="24.75" customHeight="1">
      <c r="B12" s="16" t="s">
        <v>89</v>
      </c>
      <c r="C12" s="49" t="s">
        <v>193</v>
      </c>
      <c r="D12" s="58">
        <v>327</v>
      </c>
      <c r="E12" s="58">
        <v>1</v>
      </c>
      <c r="F12" s="58">
        <v>8</v>
      </c>
      <c r="G12" s="58">
        <v>0</v>
      </c>
      <c r="H12" s="58">
        <v>30</v>
      </c>
      <c r="I12" s="58">
        <v>0</v>
      </c>
      <c r="J12" s="58">
        <v>13870</v>
      </c>
      <c r="K12" s="55">
        <v>24.4</v>
      </c>
      <c r="L12" s="61">
        <v>7979</v>
      </c>
    </row>
    <row r="13" spans="2:12" ht="24.75" customHeight="1">
      <c r="B13" s="16" t="s">
        <v>90</v>
      </c>
      <c r="C13" s="49" t="s">
        <v>193</v>
      </c>
      <c r="D13" s="58">
        <v>588</v>
      </c>
      <c r="E13" s="58">
        <v>2</v>
      </c>
      <c r="F13" s="58">
        <v>14</v>
      </c>
      <c r="G13" s="58">
        <v>0</v>
      </c>
      <c r="H13" s="58">
        <v>0</v>
      </c>
      <c r="I13" s="58">
        <v>30</v>
      </c>
      <c r="J13" s="58">
        <v>16060</v>
      </c>
      <c r="K13" s="55">
        <v>21.2</v>
      </c>
      <c r="L13" s="61">
        <v>12466</v>
      </c>
    </row>
    <row r="14" spans="2:12" ht="24.75" customHeight="1">
      <c r="B14" s="16" t="s">
        <v>335</v>
      </c>
      <c r="C14" s="49" t="s">
        <v>193</v>
      </c>
      <c r="D14" s="58">
        <v>555</v>
      </c>
      <c r="E14" s="58">
        <v>2</v>
      </c>
      <c r="F14" s="58">
        <v>4</v>
      </c>
      <c r="G14" s="58">
        <v>30</v>
      </c>
      <c r="H14" s="58">
        <v>0</v>
      </c>
      <c r="I14" s="58">
        <v>20</v>
      </c>
      <c r="J14" s="58">
        <v>19710</v>
      </c>
      <c r="K14" s="55">
        <v>27.9</v>
      </c>
      <c r="L14" s="61">
        <v>15485</v>
      </c>
    </row>
    <row r="15" spans="2:12" ht="24.75" customHeight="1">
      <c r="B15" s="16" t="s">
        <v>3</v>
      </c>
      <c r="C15" s="49" t="s">
        <v>193</v>
      </c>
      <c r="D15" s="58">
        <v>217</v>
      </c>
      <c r="E15" s="58">
        <v>1</v>
      </c>
      <c r="F15" s="58">
        <v>0</v>
      </c>
      <c r="G15" s="58">
        <v>16</v>
      </c>
      <c r="H15" s="58">
        <v>0</v>
      </c>
      <c r="I15" s="58">
        <v>0</v>
      </c>
      <c r="J15" s="58">
        <v>5840</v>
      </c>
      <c r="K15" s="55">
        <v>36.7</v>
      </c>
      <c r="L15" s="61">
        <v>7964</v>
      </c>
    </row>
    <row r="16" spans="2:12" ht="24.75" customHeight="1">
      <c r="B16" s="16" t="s">
        <v>4</v>
      </c>
      <c r="C16" s="49" t="s">
        <v>193</v>
      </c>
      <c r="D16" s="58">
        <v>218</v>
      </c>
      <c r="E16" s="58">
        <v>1</v>
      </c>
      <c r="F16" s="58">
        <v>0</v>
      </c>
      <c r="G16" s="58">
        <v>30</v>
      </c>
      <c r="H16" s="58">
        <v>0</v>
      </c>
      <c r="I16" s="58">
        <v>0</v>
      </c>
      <c r="J16" s="58">
        <v>10950</v>
      </c>
      <c r="K16" s="55">
        <v>26.1</v>
      </c>
      <c r="L16" s="61">
        <v>5690</v>
      </c>
    </row>
    <row r="17" spans="2:12" ht="24.75" customHeight="1">
      <c r="B17" s="16" t="s">
        <v>188</v>
      </c>
      <c r="C17" s="49" t="s">
        <v>193</v>
      </c>
      <c r="D17" s="58">
        <v>83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5">
        <v>45.4</v>
      </c>
      <c r="L17" s="61">
        <v>3768</v>
      </c>
    </row>
    <row r="18" spans="2:12" ht="24.75" customHeight="1">
      <c r="B18" s="16" t="s">
        <v>92</v>
      </c>
      <c r="C18" s="49" t="s">
        <v>193</v>
      </c>
      <c r="D18" s="58">
        <v>267</v>
      </c>
      <c r="E18" s="58">
        <v>2</v>
      </c>
      <c r="F18" s="58">
        <v>15</v>
      </c>
      <c r="G18" s="58">
        <v>0</v>
      </c>
      <c r="H18" s="58">
        <v>0</v>
      </c>
      <c r="I18" s="58">
        <v>20</v>
      </c>
      <c r="J18" s="58">
        <v>12775</v>
      </c>
      <c r="K18" s="55">
        <v>29.8</v>
      </c>
      <c r="L18" s="61">
        <v>7957</v>
      </c>
    </row>
    <row r="19" spans="2:12" ht="24.75" customHeight="1">
      <c r="B19" s="16" t="s">
        <v>6</v>
      </c>
      <c r="C19" s="49" t="s">
        <v>193</v>
      </c>
      <c r="D19" s="58">
        <v>388</v>
      </c>
      <c r="E19" s="58">
        <v>2</v>
      </c>
      <c r="F19" s="58">
        <v>21</v>
      </c>
      <c r="G19" s="58">
        <v>0</v>
      </c>
      <c r="H19" s="58">
        <v>20</v>
      </c>
      <c r="I19" s="58">
        <v>0</v>
      </c>
      <c r="J19" s="58">
        <v>14965</v>
      </c>
      <c r="K19" s="55">
        <v>25.4</v>
      </c>
      <c r="L19" s="61">
        <v>9855</v>
      </c>
    </row>
    <row r="20" spans="2:12" ht="24.75" customHeight="1">
      <c r="B20" s="16" t="s">
        <v>7</v>
      </c>
      <c r="C20" s="49" t="s">
        <v>193</v>
      </c>
      <c r="D20" s="58">
        <v>261</v>
      </c>
      <c r="E20" s="58">
        <v>1</v>
      </c>
      <c r="F20" s="58">
        <v>0</v>
      </c>
      <c r="G20" s="58">
        <v>24</v>
      </c>
      <c r="H20" s="58">
        <v>0</v>
      </c>
      <c r="I20" s="58">
        <v>0</v>
      </c>
      <c r="J20" s="58">
        <v>8760</v>
      </c>
      <c r="K20" s="55">
        <v>23</v>
      </c>
      <c r="L20" s="61">
        <v>6003</v>
      </c>
    </row>
    <row r="21" spans="2:12" ht="24.75" customHeight="1">
      <c r="B21" s="16" t="s">
        <v>8</v>
      </c>
      <c r="C21" s="49" t="s">
        <v>193</v>
      </c>
      <c r="D21" s="58">
        <v>285</v>
      </c>
      <c r="E21" s="58">
        <v>1</v>
      </c>
      <c r="F21" s="58">
        <v>0</v>
      </c>
      <c r="G21" s="58">
        <v>24</v>
      </c>
      <c r="H21" s="58">
        <v>0</v>
      </c>
      <c r="I21" s="58">
        <v>0</v>
      </c>
      <c r="J21" s="58">
        <v>8760</v>
      </c>
      <c r="K21" s="55">
        <v>12</v>
      </c>
      <c r="L21" s="61">
        <v>3420</v>
      </c>
    </row>
    <row r="22" spans="2:12" ht="24.75" customHeight="1">
      <c r="B22" s="16" t="s">
        <v>9</v>
      </c>
      <c r="C22" s="49" t="s">
        <v>193</v>
      </c>
      <c r="D22" s="58">
        <v>306</v>
      </c>
      <c r="E22" s="58">
        <v>1</v>
      </c>
      <c r="F22" s="58">
        <v>0</v>
      </c>
      <c r="G22" s="58">
        <v>25</v>
      </c>
      <c r="H22" s="58">
        <v>0</v>
      </c>
      <c r="I22" s="58">
        <v>0</v>
      </c>
      <c r="J22" s="58">
        <v>9125</v>
      </c>
      <c r="K22" s="55">
        <v>20</v>
      </c>
      <c r="L22" s="61">
        <v>6120</v>
      </c>
    </row>
    <row r="23" spans="2:12" ht="24.75" customHeight="1">
      <c r="B23" s="16" t="s">
        <v>97</v>
      </c>
      <c r="C23" s="49" t="s">
        <v>193</v>
      </c>
      <c r="D23" s="58">
        <v>533</v>
      </c>
      <c r="E23" s="58">
        <v>2</v>
      </c>
      <c r="F23" s="58">
        <v>15</v>
      </c>
      <c r="G23" s="58">
        <v>0</v>
      </c>
      <c r="H23" s="58">
        <v>0</v>
      </c>
      <c r="I23" s="58">
        <v>30</v>
      </c>
      <c r="J23" s="58">
        <v>16425</v>
      </c>
      <c r="K23" s="55">
        <v>28.5</v>
      </c>
      <c r="L23" s="61">
        <v>15191</v>
      </c>
    </row>
    <row r="24" spans="2:12" ht="24.75" customHeight="1">
      <c r="B24" s="16" t="s">
        <v>10</v>
      </c>
      <c r="C24" s="49" t="s">
        <v>193</v>
      </c>
      <c r="D24" s="58">
        <v>198</v>
      </c>
      <c r="E24" s="58">
        <v>1</v>
      </c>
      <c r="F24" s="58">
        <v>0</v>
      </c>
      <c r="G24" s="58">
        <v>15</v>
      </c>
      <c r="H24" s="58">
        <v>0</v>
      </c>
      <c r="I24" s="58">
        <v>0</v>
      </c>
      <c r="J24" s="58">
        <v>5475</v>
      </c>
      <c r="K24" s="55">
        <v>17.3</v>
      </c>
      <c r="L24" s="61">
        <v>3425</v>
      </c>
    </row>
    <row r="25" spans="2:12" ht="24.75" customHeight="1">
      <c r="B25" s="16" t="s">
        <v>189</v>
      </c>
      <c r="C25" s="49" t="s">
        <v>193</v>
      </c>
      <c r="D25" s="58">
        <v>232</v>
      </c>
      <c r="E25" s="58">
        <v>1</v>
      </c>
      <c r="F25" s="58">
        <v>10</v>
      </c>
      <c r="G25" s="58">
        <v>0</v>
      </c>
      <c r="H25" s="58">
        <v>0</v>
      </c>
      <c r="I25" s="58">
        <v>0</v>
      </c>
      <c r="J25" s="58">
        <v>3650</v>
      </c>
      <c r="K25" s="55">
        <v>29.1</v>
      </c>
      <c r="L25" s="61">
        <v>6751</v>
      </c>
    </row>
    <row r="26" spans="2:12" ht="24.75" customHeight="1">
      <c r="B26" s="16" t="s">
        <v>100</v>
      </c>
      <c r="C26" s="49" t="s">
        <v>193</v>
      </c>
      <c r="D26" s="58">
        <v>17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5">
        <v>18.6</v>
      </c>
      <c r="L26" s="61">
        <v>316</v>
      </c>
    </row>
    <row r="27" spans="2:12" ht="24.75" customHeight="1">
      <c r="B27" s="16" t="s">
        <v>12</v>
      </c>
      <c r="C27" s="49" t="s">
        <v>193</v>
      </c>
      <c r="D27" s="58">
        <v>314</v>
      </c>
      <c r="E27" s="58">
        <v>1</v>
      </c>
      <c r="F27" s="58">
        <v>0</v>
      </c>
      <c r="G27" s="58">
        <v>22</v>
      </c>
      <c r="H27" s="58">
        <v>0</v>
      </c>
      <c r="I27" s="58">
        <v>0</v>
      </c>
      <c r="J27" s="58">
        <v>8030</v>
      </c>
      <c r="K27" s="55">
        <v>25.2</v>
      </c>
      <c r="L27" s="61">
        <v>7913</v>
      </c>
    </row>
    <row r="28" spans="2:12" ht="24.75" customHeight="1">
      <c r="B28" s="16" t="s">
        <v>185</v>
      </c>
      <c r="C28" s="49" t="s">
        <v>193</v>
      </c>
      <c r="D28" s="58">
        <v>41</v>
      </c>
      <c r="E28" s="58">
        <v>1</v>
      </c>
      <c r="F28" s="58">
        <v>0</v>
      </c>
      <c r="G28" s="58">
        <v>6</v>
      </c>
      <c r="H28" s="58">
        <v>0</v>
      </c>
      <c r="I28" s="58">
        <v>0</v>
      </c>
      <c r="J28" s="58">
        <v>2190</v>
      </c>
      <c r="K28" s="55">
        <v>28.6</v>
      </c>
      <c r="L28" s="61">
        <v>1173</v>
      </c>
    </row>
    <row r="29" spans="2:12" ht="24.75" customHeight="1">
      <c r="B29" s="16" t="s">
        <v>14</v>
      </c>
      <c r="C29" s="49" t="s">
        <v>193</v>
      </c>
      <c r="D29" s="58">
        <v>39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5">
        <v>29.8</v>
      </c>
      <c r="L29" s="61">
        <v>1162</v>
      </c>
    </row>
    <row r="30" spans="2:12" ht="24.75" customHeight="1">
      <c r="B30" s="16" t="s">
        <v>15</v>
      </c>
      <c r="C30" s="49" t="s">
        <v>193</v>
      </c>
      <c r="D30" s="58">
        <v>72</v>
      </c>
      <c r="E30" s="58">
        <v>0</v>
      </c>
      <c r="F30" s="58">
        <v>0</v>
      </c>
      <c r="G30" s="58">
        <v>4</v>
      </c>
      <c r="H30" s="58">
        <v>0</v>
      </c>
      <c r="I30" s="58">
        <v>0</v>
      </c>
      <c r="J30" s="58">
        <v>1460</v>
      </c>
      <c r="K30" s="55">
        <v>20.6</v>
      </c>
      <c r="L30" s="61">
        <v>1483</v>
      </c>
    </row>
    <row r="31" spans="2:12" ht="24.75" customHeight="1">
      <c r="B31" s="16" t="s">
        <v>190</v>
      </c>
      <c r="C31" s="49" t="s">
        <v>193</v>
      </c>
      <c r="D31" s="58">
        <v>144</v>
      </c>
      <c r="E31" s="58">
        <v>1</v>
      </c>
      <c r="F31" s="58">
        <v>8</v>
      </c>
      <c r="G31" s="58">
        <v>0</v>
      </c>
      <c r="H31" s="58">
        <v>15</v>
      </c>
      <c r="I31" s="58">
        <v>0</v>
      </c>
      <c r="J31" s="58">
        <v>8395</v>
      </c>
      <c r="K31" s="55">
        <v>31.7</v>
      </c>
      <c r="L31" s="61">
        <v>4565</v>
      </c>
    </row>
    <row r="32" spans="2:12" ht="24.75" customHeight="1">
      <c r="B32" s="16" t="s">
        <v>191</v>
      </c>
      <c r="C32" s="49" t="s">
        <v>193</v>
      </c>
      <c r="D32" s="58">
        <v>187</v>
      </c>
      <c r="E32" s="58">
        <v>1</v>
      </c>
      <c r="F32" s="58">
        <v>0</v>
      </c>
      <c r="G32" s="58">
        <v>23</v>
      </c>
      <c r="H32" s="58">
        <v>0</v>
      </c>
      <c r="I32" s="58">
        <v>0</v>
      </c>
      <c r="J32" s="58">
        <v>8395</v>
      </c>
      <c r="K32" s="55">
        <v>32.1</v>
      </c>
      <c r="L32" s="61">
        <v>6003</v>
      </c>
    </row>
    <row r="33" spans="2:12" ht="24.75" customHeight="1">
      <c r="B33" s="16" t="s">
        <v>192</v>
      </c>
      <c r="C33" s="49" t="s">
        <v>194</v>
      </c>
      <c r="D33" s="58" t="s">
        <v>196</v>
      </c>
      <c r="E33" s="58">
        <v>1</v>
      </c>
      <c r="F33" s="58">
        <v>0</v>
      </c>
      <c r="G33" s="58">
        <v>0</v>
      </c>
      <c r="H33" s="58">
        <v>18</v>
      </c>
      <c r="I33" s="58">
        <v>0</v>
      </c>
      <c r="J33" s="58">
        <v>6570</v>
      </c>
      <c r="K33" s="55" t="s">
        <v>196</v>
      </c>
      <c r="L33" s="61" t="s">
        <v>196</v>
      </c>
    </row>
    <row r="34" spans="2:12" ht="24.75" customHeight="1">
      <c r="B34" s="16" t="s">
        <v>104</v>
      </c>
      <c r="C34" s="49" t="s">
        <v>193</v>
      </c>
      <c r="D34" s="58">
        <v>23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5">
        <v>50</v>
      </c>
      <c r="L34" s="61">
        <v>1150</v>
      </c>
    </row>
    <row r="35" spans="2:12" ht="24.75" customHeight="1">
      <c r="B35" s="16" t="s">
        <v>105</v>
      </c>
      <c r="C35" s="49" t="s">
        <v>193</v>
      </c>
      <c r="D35" s="58">
        <v>30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5">
        <v>44.3</v>
      </c>
      <c r="L35" s="61">
        <v>1329</v>
      </c>
    </row>
    <row r="36" spans="2:12" ht="24.75" customHeight="1">
      <c r="B36" s="16" t="s">
        <v>106</v>
      </c>
      <c r="C36" s="49" t="s">
        <v>193</v>
      </c>
      <c r="D36" s="58">
        <v>38</v>
      </c>
      <c r="E36" s="58">
        <v>1</v>
      </c>
      <c r="F36" s="58">
        <v>0</v>
      </c>
      <c r="G36" s="58">
        <v>0</v>
      </c>
      <c r="H36" s="58">
        <v>6</v>
      </c>
      <c r="I36" s="58">
        <v>0</v>
      </c>
      <c r="J36" s="58">
        <v>2190</v>
      </c>
      <c r="K36" s="55">
        <v>44</v>
      </c>
      <c r="L36" s="61">
        <v>1672</v>
      </c>
    </row>
    <row r="37" spans="2:12" ht="24.75" customHeight="1" thickBot="1">
      <c r="B37" s="50" t="s">
        <v>186</v>
      </c>
      <c r="C37" s="51"/>
      <c r="D37" s="59">
        <f aca="true" t="shared" si="0" ref="D37:J37">SUM(D4:D36)</f>
        <v>8137</v>
      </c>
      <c r="E37" s="59">
        <f t="shared" si="0"/>
        <v>38</v>
      </c>
      <c r="F37" s="59">
        <f t="shared" si="0"/>
        <v>171</v>
      </c>
      <c r="G37" s="59">
        <f t="shared" si="0"/>
        <v>252</v>
      </c>
      <c r="H37" s="59">
        <f t="shared" si="0"/>
        <v>97</v>
      </c>
      <c r="I37" s="59">
        <f t="shared" si="0"/>
        <v>266</v>
      </c>
      <c r="J37" s="59">
        <f t="shared" si="0"/>
        <v>286890</v>
      </c>
      <c r="K37" s="56">
        <v>28.2</v>
      </c>
      <c r="L37" s="62">
        <f>SUM(L4:L36)</f>
        <v>230459</v>
      </c>
    </row>
    <row r="38" spans="2:12" ht="12.75">
      <c r="B38" s="23" t="s">
        <v>198</v>
      </c>
      <c r="K38" s="43"/>
      <c r="L38" s="43"/>
    </row>
    <row r="39" spans="2:12" ht="12.75">
      <c r="B39" s="23" t="s">
        <v>336</v>
      </c>
      <c r="L39" s="44"/>
    </row>
  </sheetData>
  <mergeCells count="1">
    <mergeCell ref="B2:L2"/>
  </mergeCells>
  <hyperlinks>
    <hyperlink ref="B2:L2" location="'List of Tables &amp; Charts'!A1" display="return to List of Tables &amp; Charts"/>
  </hyperlinks>
  <printOptions horizontalCentered="1"/>
  <pageMargins left="0" right="0" top="0.3937007874015748" bottom="0.3937007874015748" header="0.5905511811023623" footer="0.5905511811023623"/>
  <pageSetup horizontalDpi="600" verticalDpi="600" orientation="landscape" scale="80" r:id="rId2"/>
  <headerFooter alignWithMargins="0">
    <oddFooter>&amp;L&amp;8Scottish Stroke Care Audit 2009 National Report
Stroke Services in Scottish Hospitals, Data relating to 2007-2008&amp;C&amp;8Page &amp;P of &amp;N&amp;R&amp;8© NHS National Services Scotland/Crown Copyright</oddFooter>
  </headerFooter>
  <rowBreaks count="1" manualBreakCount="1">
    <brk id="22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71"/>
  <sheetViews>
    <sheetView workbookViewId="0" topLeftCell="A1">
      <pane ySplit="2" topLeftCell="BM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75.7109375" style="0" customWidth="1"/>
    <col min="3" max="4" width="11.7109375" style="0" customWidth="1"/>
  </cols>
  <sheetData>
    <row r="1" spans="2:4" ht="12.75">
      <c r="B1" s="45" t="s">
        <v>275</v>
      </c>
      <c r="C1" s="144" t="s">
        <v>751</v>
      </c>
      <c r="D1" s="145"/>
    </row>
    <row r="2" spans="2:4" ht="12.75">
      <c r="B2" s="45" t="s">
        <v>208</v>
      </c>
      <c r="C2" s="64">
        <v>2007</v>
      </c>
      <c r="D2" s="65">
        <v>2008</v>
      </c>
    </row>
    <row r="3" spans="2:4" ht="12.75">
      <c r="B3" s="46" t="s">
        <v>209</v>
      </c>
      <c r="C3" s="63">
        <v>7986</v>
      </c>
      <c r="D3" s="63">
        <v>7949</v>
      </c>
    </row>
    <row r="4" spans="2:4" ht="12.75">
      <c r="B4" s="46" t="s">
        <v>210</v>
      </c>
      <c r="C4" s="63">
        <v>1017</v>
      </c>
      <c r="D4" s="63">
        <v>1086</v>
      </c>
    </row>
    <row r="5" spans="2:4" ht="12.75">
      <c r="B5" s="46" t="s">
        <v>211</v>
      </c>
      <c r="C5" s="63">
        <v>1</v>
      </c>
      <c r="D5" s="63">
        <v>1</v>
      </c>
    </row>
    <row r="6" spans="2:4" ht="12.75">
      <c r="B6" s="46" t="s">
        <v>212</v>
      </c>
      <c r="C6" s="63">
        <v>20</v>
      </c>
      <c r="D6" s="63">
        <v>14</v>
      </c>
    </row>
    <row r="7" spans="2:4" ht="12.75">
      <c r="B7" s="46" t="s">
        <v>213</v>
      </c>
      <c r="C7" s="63">
        <v>169</v>
      </c>
      <c r="D7" s="63">
        <v>159</v>
      </c>
    </row>
    <row r="8" spans="2:4" ht="12.75">
      <c r="B8" s="66" t="s">
        <v>214</v>
      </c>
      <c r="C8" s="67">
        <v>7978</v>
      </c>
      <c r="D8" s="67">
        <v>7943</v>
      </c>
    </row>
    <row r="9" spans="2:4" ht="12.75">
      <c r="B9" s="141" t="s">
        <v>215</v>
      </c>
      <c r="C9" s="142"/>
      <c r="D9" s="143"/>
    </row>
    <row r="10" spans="2:4" ht="12.75">
      <c r="B10" s="63" t="s">
        <v>203</v>
      </c>
      <c r="C10" s="63">
        <v>6144</v>
      </c>
      <c r="D10" s="63">
        <v>6085</v>
      </c>
    </row>
    <row r="11" spans="2:4" ht="12.75">
      <c r="B11" s="68" t="s">
        <v>138</v>
      </c>
      <c r="C11" s="63">
        <v>77</v>
      </c>
      <c r="D11" s="63">
        <v>77</v>
      </c>
    </row>
    <row r="12" spans="2:4" ht="12.75">
      <c r="B12" s="63" t="s">
        <v>204</v>
      </c>
      <c r="C12" s="63" t="s">
        <v>230</v>
      </c>
      <c r="D12" s="63" t="s">
        <v>230</v>
      </c>
    </row>
    <row r="13" spans="2:4" ht="12.75">
      <c r="B13" s="141" t="s">
        <v>202</v>
      </c>
      <c r="C13" s="142"/>
      <c r="D13" s="143"/>
    </row>
    <row r="14" spans="2:4" ht="12.75">
      <c r="B14" s="63" t="s">
        <v>203</v>
      </c>
      <c r="C14" s="63">
        <v>2823</v>
      </c>
      <c r="D14" s="63">
        <v>2764</v>
      </c>
    </row>
    <row r="15" spans="2:4" ht="12.75">
      <c r="B15" s="68" t="s">
        <v>138</v>
      </c>
      <c r="C15" s="63">
        <v>35</v>
      </c>
      <c r="D15" s="63">
        <v>35</v>
      </c>
    </row>
    <row r="16" spans="2:4" ht="12.75">
      <c r="B16" s="63" t="s">
        <v>204</v>
      </c>
      <c r="C16" s="63" t="s">
        <v>231</v>
      </c>
      <c r="D16" s="63" t="s">
        <v>231</v>
      </c>
    </row>
    <row r="17" spans="2:4" ht="12.75">
      <c r="B17" s="141" t="s">
        <v>216</v>
      </c>
      <c r="C17" s="142"/>
      <c r="D17" s="143"/>
    </row>
    <row r="18" spans="2:4" ht="12.75">
      <c r="B18" s="63" t="s">
        <v>203</v>
      </c>
      <c r="C18" s="63">
        <v>4466</v>
      </c>
      <c r="D18" s="63">
        <v>4502</v>
      </c>
    </row>
    <row r="19" spans="2:4" ht="12.75">
      <c r="B19" s="68" t="s">
        <v>306</v>
      </c>
      <c r="C19" s="63">
        <v>56</v>
      </c>
      <c r="D19" s="63">
        <v>57</v>
      </c>
    </row>
    <row r="20" spans="2:4" ht="12.75">
      <c r="B20" s="63" t="s">
        <v>204</v>
      </c>
      <c r="C20" s="63" t="s">
        <v>232</v>
      </c>
      <c r="D20" s="63" t="s">
        <v>233</v>
      </c>
    </row>
    <row r="21" spans="2:4" ht="12.75">
      <c r="B21" s="141" t="s">
        <v>217</v>
      </c>
      <c r="C21" s="142"/>
      <c r="D21" s="143"/>
    </row>
    <row r="22" spans="2:4" ht="12.75">
      <c r="B22" s="63" t="s">
        <v>201</v>
      </c>
      <c r="C22" s="63">
        <v>4.4</v>
      </c>
      <c r="D22" s="63">
        <v>5.8</v>
      </c>
    </row>
    <row r="23" spans="2:4" ht="12.75">
      <c r="B23" s="63" t="s">
        <v>218</v>
      </c>
      <c r="C23" s="63">
        <v>2</v>
      </c>
      <c r="D23" s="63">
        <v>2</v>
      </c>
    </row>
    <row r="24" spans="2:4" ht="12.75">
      <c r="B24" s="63" t="s">
        <v>219</v>
      </c>
      <c r="C24" s="63">
        <v>333</v>
      </c>
      <c r="D24" s="63">
        <v>181</v>
      </c>
    </row>
    <row r="25" spans="2:4" ht="12.75">
      <c r="B25" s="63" t="s">
        <v>220</v>
      </c>
      <c r="C25" s="63">
        <v>1946</v>
      </c>
      <c r="D25" s="63">
        <v>1577</v>
      </c>
    </row>
    <row r="26" spans="2:4" ht="12.75">
      <c r="B26" s="141" t="s">
        <v>205</v>
      </c>
      <c r="C26" s="142"/>
      <c r="D26" s="143"/>
    </row>
    <row r="27" spans="2:4" ht="12.75">
      <c r="B27" s="63" t="s">
        <v>203</v>
      </c>
      <c r="C27" s="63">
        <v>4839</v>
      </c>
      <c r="D27" s="63">
        <v>5045</v>
      </c>
    </row>
    <row r="28" spans="2:4" ht="12.75">
      <c r="B28" s="68" t="s">
        <v>138</v>
      </c>
      <c r="C28" s="63">
        <v>61</v>
      </c>
      <c r="D28" s="63">
        <v>64</v>
      </c>
    </row>
    <row r="29" spans="2:4" ht="12.75">
      <c r="B29" s="63" t="s">
        <v>204</v>
      </c>
      <c r="C29" s="63" t="s">
        <v>234</v>
      </c>
      <c r="D29" s="63" t="s">
        <v>235</v>
      </c>
    </row>
    <row r="30" spans="2:4" ht="12.75">
      <c r="B30" s="141" t="s">
        <v>221</v>
      </c>
      <c r="C30" s="142"/>
      <c r="D30" s="143"/>
    </row>
    <row r="31" spans="2:4" ht="12.75">
      <c r="B31" s="63" t="s">
        <v>203</v>
      </c>
      <c r="C31" s="63">
        <v>3352</v>
      </c>
      <c r="D31" s="63">
        <v>3643</v>
      </c>
    </row>
    <row r="32" spans="2:4" ht="12.75">
      <c r="B32" s="68" t="s">
        <v>306</v>
      </c>
      <c r="C32" s="63">
        <v>42</v>
      </c>
      <c r="D32" s="63">
        <v>46</v>
      </c>
    </row>
    <row r="33" spans="2:4" ht="12.75">
      <c r="B33" s="63" t="s">
        <v>204</v>
      </c>
      <c r="C33" s="63" t="s">
        <v>236</v>
      </c>
      <c r="D33" s="63" t="s">
        <v>237</v>
      </c>
    </row>
    <row r="34" spans="2:4" ht="12.75">
      <c r="B34" s="141" t="s">
        <v>206</v>
      </c>
      <c r="C34" s="142"/>
      <c r="D34" s="143"/>
    </row>
    <row r="35" spans="2:4" ht="12.75">
      <c r="B35" s="63" t="s">
        <v>203</v>
      </c>
      <c r="C35" s="63">
        <v>4323</v>
      </c>
      <c r="D35" s="63">
        <v>4583</v>
      </c>
    </row>
    <row r="36" spans="2:4" ht="12.75">
      <c r="B36" s="68" t="s">
        <v>138</v>
      </c>
      <c r="C36" s="63">
        <v>54</v>
      </c>
      <c r="D36" s="63">
        <v>58</v>
      </c>
    </row>
    <row r="37" spans="2:4" ht="12.75">
      <c r="B37" s="63" t="s">
        <v>204</v>
      </c>
      <c r="C37" s="63" t="s">
        <v>238</v>
      </c>
      <c r="D37" s="63" t="s">
        <v>239</v>
      </c>
    </row>
    <row r="38" spans="2:4" ht="12.75">
      <c r="B38" s="141" t="s">
        <v>222</v>
      </c>
      <c r="C38" s="142"/>
      <c r="D38" s="143"/>
    </row>
    <row r="39" spans="2:4" ht="12.75">
      <c r="B39" s="63" t="s">
        <v>203</v>
      </c>
      <c r="C39" s="63">
        <v>7701</v>
      </c>
      <c r="D39" s="63">
        <v>7717</v>
      </c>
    </row>
    <row r="40" spans="2:4" ht="12.75">
      <c r="B40" s="63" t="s">
        <v>220</v>
      </c>
      <c r="C40" s="63">
        <v>7938</v>
      </c>
      <c r="D40" s="63">
        <v>7850</v>
      </c>
    </row>
    <row r="41" spans="2:4" ht="12.75">
      <c r="B41" s="68" t="s">
        <v>138</v>
      </c>
      <c r="C41" s="63">
        <v>97</v>
      </c>
      <c r="D41" s="63">
        <v>98</v>
      </c>
    </row>
    <row r="42" spans="2:4" ht="12.75">
      <c r="B42" s="63" t="s">
        <v>204</v>
      </c>
      <c r="C42" s="63" t="s">
        <v>240</v>
      </c>
      <c r="D42" s="63" t="s">
        <v>241</v>
      </c>
    </row>
    <row r="43" spans="2:4" ht="12.75">
      <c r="B43" s="141" t="s">
        <v>223</v>
      </c>
      <c r="C43" s="142"/>
      <c r="D43" s="143"/>
    </row>
    <row r="44" spans="2:4" ht="12.75">
      <c r="B44" s="63" t="s">
        <v>203</v>
      </c>
      <c r="C44" s="63">
        <v>3639</v>
      </c>
      <c r="D44" s="63">
        <v>3277</v>
      </c>
    </row>
    <row r="45" spans="2:4" ht="12.75">
      <c r="B45" s="68" t="s">
        <v>138</v>
      </c>
      <c r="C45" s="63">
        <v>46</v>
      </c>
      <c r="D45" s="63">
        <v>41</v>
      </c>
    </row>
    <row r="46" spans="2:4" ht="12.75">
      <c r="B46" s="63" t="s">
        <v>204</v>
      </c>
      <c r="C46" s="63" t="s">
        <v>242</v>
      </c>
      <c r="D46" s="63" t="s">
        <v>243</v>
      </c>
    </row>
    <row r="47" spans="2:4" ht="12.75">
      <c r="B47" s="141" t="s">
        <v>224</v>
      </c>
      <c r="C47" s="142"/>
      <c r="D47" s="143"/>
    </row>
    <row r="48" spans="2:4" ht="12.75">
      <c r="B48" s="63" t="s">
        <v>203</v>
      </c>
      <c r="C48" s="63">
        <v>5783</v>
      </c>
      <c r="D48" s="63">
        <v>6301</v>
      </c>
    </row>
    <row r="49" spans="2:4" ht="12.75">
      <c r="B49" s="68" t="s">
        <v>138</v>
      </c>
      <c r="C49" s="63">
        <v>72</v>
      </c>
      <c r="D49" s="63">
        <v>79</v>
      </c>
    </row>
    <row r="50" spans="2:4" ht="12.75">
      <c r="B50" s="63" t="s">
        <v>204</v>
      </c>
      <c r="C50" s="63" t="s">
        <v>244</v>
      </c>
      <c r="D50" s="63" t="s">
        <v>245</v>
      </c>
    </row>
    <row r="51" spans="2:4" ht="12.75">
      <c r="B51" s="141" t="s">
        <v>225</v>
      </c>
      <c r="C51" s="142"/>
      <c r="D51" s="143"/>
    </row>
    <row r="52" spans="2:4" ht="12.75">
      <c r="B52" s="63" t="s">
        <v>203</v>
      </c>
      <c r="C52" s="63">
        <v>6908</v>
      </c>
      <c r="D52" s="63">
        <v>7039</v>
      </c>
    </row>
    <row r="53" spans="2:4" ht="12.75">
      <c r="B53" s="68" t="s">
        <v>306</v>
      </c>
      <c r="C53" s="63">
        <v>87</v>
      </c>
      <c r="D53" s="63">
        <v>89</v>
      </c>
    </row>
    <row r="54" spans="2:4" ht="12.75">
      <c r="B54" s="63" t="s">
        <v>204</v>
      </c>
      <c r="C54" s="63" t="s">
        <v>246</v>
      </c>
      <c r="D54" s="63" t="s">
        <v>247</v>
      </c>
    </row>
    <row r="55" spans="2:4" ht="12.75">
      <c r="B55" s="66" t="s">
        <v>207</v>
      </c>
      <c r="C55" s="67">
        <v>7652</v>
      </c>
      <c r="D55" s="67">
        <v>7728</v>
      </c>
    </row>
    <row r="56" spans="2:4" ht="12.75">
      <c r="B56" s="141" t="s">
        <v>226</v>
      </c>
      <c r="C56" s="142"/>
      <c r="D56" s="143"/>
    </row>
    <row r="57" spans="2:4" ht="12.75">
      <c r="B57" s="63" t="s">
        <v>203</v>
      </c>
      <c r="C57" s="63">
        <v>6378</v>
      </c>
      <c r="D57" s="63">
        <v>6664</v>
      </c>
    </row>
    <row r="58" spans="2:4" ht="12.75">
      <c r="B58" s="68" t="s">
        <v>138</v>
      </c>
      <c r="C58" s="63">
        <v>83</v>
      </c>
      <c r="D58" s="63">
        <v>86</v>
      </c>
    </row>
    <row r="59" spans="2:4" ht="12.75">
      <c r="B59" s="63" t="s">
        <v>204</v>
      </c>
      <c r="C59" s="63" t="s">
        <v>248</v>
      </c>
      <c r="D59" s="63" t="s">
        <v>249</v>
      </c>
    </row>
    <row r="60" spans="2:4" ht="12.75">
      <c r="B60" s="141" t="s">
        <v>227</v>
      </c>
      <c r="C60" s="142"/>
      <c r="D60" s="143"/>
    </row>
    <row r="61" spans="2:4" ht="12.75">
      <c r="B61" s="63" t="s">
        <v>203</v>
      </c>
      <c r="C61" s="63">
        <v>1862</v>
      </c>
      <c r="D61" s="63">
        <v>2108</v>
      </c>
    </row>
    <row r="62" spans="2:4" ht="12.75">
      <c r="B62" s="68" t="s">
        <v>138</v>
      </c>
      <c r="C62" s="63">
        <v>24</v>
      </c>
      <c r="D62" s="63">
        <v>27</v>
      </c>
    </row>
    <row r="63" spans="2:4" ht="12.75">
      <c r="B63" s="63" t="s">
        <v>204</v>
      </c>
      <c r="C63" s="63" t="s">
        <v>250</v>
      </c>
      <c r="D63" s="63" t="s">
        <v>251</v>
      </c>
    </row>
    <row r="64" spans="2:4" ht="12.75">
      <c r="B64" s="141" t="s">
        <v>228</v>
      </c>
      <c r="C64" s="142"/>
      <c r="D64" s="143"/>
    </row>
    <row r="65" spans="2:4" ht="12.75">
      <c r="B65" s="63" t="s">
        <v>203</v>
      </c>
      <c r="C65" s="63">
        <v>4315</v>
      </c>
      <c r="D65" s="63">
        <v>4900</v>
      </c>
    </row>
    <row r="66" spans="2:4" ht="12.75">
      <c r="B66" s="68" t="s">
        <v>138</v>
      </c>
      <c r="C66" s="63">
        <v>56</v>
      </c>
      <c r="D66" s="63">
        <v>63</v>
      </c>
    </row>
    <row r="67" spans="2:4" ht="12.75">
      <c r="B67" s="63" t="s">
        <v>204</v>
      </c>
      <c r="C67" s="63" t="s">
        <v>232</v>
      </c>
      <c r="D67" s="63" t="s">
        <v>252</v>
      </c>
    </row>
    <row r="68" spans="2:4" ht="12.75">
      <c r="B68" s="141" t="s">
        <v>229</v>
      </c>
      <c r="C68" s="142"/>
      <c r="D68" s="143"/>
    </row>
    <row r="69" spans="2:4" ht="12.75">
      <c r="B69" s="63" t="s">
        <v>203</v>
      </c>
      <c r="C69" s="63">
        <v>5271</v>
      </c>
      <c r="D69" s="63">
        <v>5877</v>
      </c>
    </row>
    <row r="70" spans="2:4" ht="12.75">
      <c r="B70" s="68" t="s">
        <v>306</v>
      </c>
      <c r="C70" s="63">
        <v>69</v>
      </c>
      <c r="D70" s="63">
        <v>76</v>
      </c>
    </row>
    <row r="71" spans="2:4" ht="12.75">
      <c r="B71" s="63" t="s">
        <v>204</v>
      </c>
      <c r="C71" s="63" t="s">
        <v>253</v>
      </c>
      <c r="D71" s="63" t="s">
        <v>254</v>
      </c>
    </row>
  </sheetData>
  <mergeCells count="16">
    <mergeCell ref="C1:D1"/>
    <mergeCell ref="B60:D60"/>
    <mergeCell ref="B64:D64"/>
    <mergeCell ref="B68:D68"/>
    <mergeCell ref="B43:D43"/>
    <mergeCell ref="B47:D47"/>
    <mergeCell ref="B51:D51"/>
    <mergeCell ref="B56:D56"/>
    <mergeCell ref="B26:D26"/>
    <mergeCell ref="B30:D30"/>
    <mergeCell ref="B34:D34"/>
    <mergeCell ref="B38:D38"/>
    <mergeCell ref="B9:D9"/>
    <mergeCell ref="B13:D13"/>
    <mergeCell ref="B17:D17"/>
    <mergeCell ref="B21:D21"/>
  </mergeCells>
  <hyperlinks>
    <hyperlink ref="C1:D1" location="'List of Tables &amp; Charts'!A1" display="return to List of Tables &amp; Charts"/>
  </hyperlinks>
  <printOptions/>
  <pageMargins left="0" right="0" top="0.2755905511811024" bottom="0.81" header="0.5905511811023623" footer="0.2362204724409449"/>
  <pageSetup horizontalDpi="600" verticalDpi="600" orientation="portrait" paperSize="9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36"/>
  <sheetViews>
    <sheetView workbookViewId="0" topLeftCell="A1">
      <pane ySplit="2" topLeftCell="BM3" activePane="bottomLeft" state="frozen"/>
      <selection pane="topLeft" activeCell="A2" sqref="A2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75.7109375" style="0" customWidth="1"/>
    <col min="3" max="4" width="11.7109375" style="0" customWidth="1"/>
  </cols>
  <sheetData>
    <row r="1" spans="2:4" ht="12.75">
      <c r="B1" s="45" t="s">
        <v>275</v>
      </c>
      <c r="C1" s="144" t="s">
        <v>751</v>
      </c>
      <c r="D1" s="145"/>
    </row>
    <row r="2" spans="2:4" ht="12.75">
      <c r="B2" s="45" t="s">
        <v>255</v>
      </c>
      <c r="C2" s="64">
        <v>2007</v>
      </c>
      <c r="D2" s="65">
        <v>2008</v>
      </c>
    </row>
    <row r="3" spans="2:4" ht="12.75">
      <c r="B3" s="70" t="s">
        <v>256</v>
      </c>
      <c r="C3" s="63">
        <v>7675</v>
      </c>
      <c r="D3" s="63">
        <v>7806</v>
      </c>
    </row>
    <row r="4" spans="2:4" ht="12.75">
      <c r="B4" s="141" t="s">
        <v>257</v>
      </c>
      <c r="C4" s="142"/>
      <c r="D4" s="143"/>
    </row>
    <row r="5" spans="2:4" ht="12.75">
      <c r="B5" s="63" t="s">
        <v>201</v>
      </c>
      <c r="C5" s="63">
        <v>28.9</v>
      </c>
      <c r="D5" s="63">
        <v>28.2</v>
      </c>
    </row>
    <row r="6" spans="2:4" ht="12.75">
      <c r="B6" s="63" t="s">
        <v>218</v>
      </c>
      <c r="C6" s="63">
        <v>0</v>
      </c>
      <c r="D6" s="63">
        <v>0</v>
      </c>
    </row>
    <row r="7" spans="2:4" ht="12.75">
      <c r="B7" s="63" t="s">
        <v>219</v>
      </c>
      <c r="C7" s="63">
        <v>629</v>
      </c>
      <c r="D7" s="63">
        <v>503</v>
      </c>
    </row>
    <row r="8" spans="2:4" ht="12.75">
      <c r="B8" s="63" t="s">
        <v>220</v>
      </c>
      <c r="C8" s="63">
        <v>7673</v>
      </c>
      <c r="D8" s="63">
        <v>7799</v>
      </c>
    </row>
    <row r="9" spans="2:4" ht="24.75" customHeight="1">
      <c r="B9" s="146" t="s">
        <v>258</v>
      </c>
      <c r="C9" s="147"/>
      <c r="D9" s="148"/>
    </row>
    <row r="10" spans="2:4" ht="12.75">
      <c r="B10" s="63" t="s">
        <v>201</v>
      </c>
      <c r="C10" s="63">
        <v>22.5</v>
      </c>
      <c r="D10" s="63">
        <v>21.8</v>
      </c>
    </row>
    <row r="11" spans="2:4" ht="12.75">
      <c r="B11" s="63" t="s">
        <v>218</v>
      </c>
      <c r="C11" s="63">
        <v>0</v>
      </c>
      <c r="D11" s="63">
        <v>0</v>
      </c>
    </row>
    <row r="12" spans="2:4" ht="12.75">
      <c r="B12" s="63" t="s">
        <v>219</v>
      </c>
      <c r="C12" s="63">
        <v>627</v>
      </c>
      <c r="D12" s="63">
        <v>426</v>
      </c>
    </row>
    <row r="13" spans="2:4" ht="12.75">
      <c r="B13" s="63" t="s">
        <v>220</v>
      </c>
      <c r="C13" s="63">
        <v>7607</v>
      </c>
      <c r="D13" s="63">
        <v>7677</v>
      </c>
    </row>
    <row r="14" spans="2:4" ht="12.75">
      <c r="B14" s="141" t="s">
        <v>259</v>
      </c>
      <c r="C14" s="142"/>
      <c r="D14" s="143"/>
    </row>
    <row r="15" spans="2:4" ht="12.75">
      <c r="B15" s="63" t="s">
        <v>201</v>
      </c>
      <c r="C15" s="63">
        <v>69.3</v>
      </c>
      <c r="D15" s="63">
        <v>67.7</v>
      </c>
    </row>
    <row r="16" spans="2:4" ht="12.75">
      <c r="B16" s="63" t="s">
        <v>218</v>
      </c>
      <c r="C16" s="63">
        <v>0</v>
      </c>
      <c r="D16" s="63">
        <v>0</v>
      </c>
    </row>
    <row r="17" spans="2:4" ht="12.75">
      <c r="B17" s="63" t="s">
        <v>219</v>
      </c>
      <c r="C17" s="63">
        <v>100</v>
      </c>
      <c r="D17" s="63">
        <v>100</v>
      </c>
    </row>
    <row r="18" spans="2:4" ht="12.75">
      <c r="B18" s="63" t="s">
        <v>220</v>
      </c>
      <c r="C18" s="63">
        <v>7594</v>
      </c>
      <c r="D18" s="63">
        <v>7670</v>
      </c>
    </row>
    <row r="19" spans="2:4" ht="12.75">
      <c r="B19" s="66" t="s">
        <v>260</v>
      </c>
      <c r="C19" s="67">
        <v>6549</v>
      </c>
      <c r="D19" s="67">
        <v>6650</v>
      </c>
    </row>
    <row r="20" spans="2:4" ht="12.75">
      <c r="B20" s="141" t="s">
        <v>261</v>
      </c>
      <c r="C20" s="142"/>
      <c r="D20" s="143"/>
    </row>
    <row r="21" spans="2:4" ht="12.75">
      <c r="B21" s="63" t="s">
        <v>203</v>
      </c>
      <c r="C21" s="63">
        <v>6098</v>
      </c>
      <c r="D21" s="63">
        <v>6321</v>
      </c>
    </row>
    <row r="22" spans="2:4" ht="12.75">
      <c r="B22" s="68" t="s">
        <v>138</v>
      </c>
      <c r="C22" s="63">
        <v>93</v>
      </c>
      <c r="D22" s="63">
        <v>95</v>
      </c>
    </row>
    <row r="23" spans="2:4" ht="12.75">
      <c r="B23" s="63" t="s">
        <v>204</v>
      </c>
      <c r="C23" s="63" t="s">
        <v>262</v>
      </c>
      <c r="D23" s="63" t="s">
        <v>263</v>
      </c>
    </row>
    <row r="24" spans="2:4" ht="12.75">
      <c r="B24" s="141" t="s">
        <v>264</v>
      </c>
      <c r="C24" s="142"/>
      <c r="D24" s="143"/>
    </row>
    <row r="25" spans="2:4" ht="12.75">
      <c r="B25" s="63" t="s">
        <v>203</v>
      </c>
      <c r="C25" s="63">
        <v>5352</v>
      </c>
      <c r="D25" s="63">
        <v>5580</v>
      </c>
    </row>
    <row r="26" spans="2:4" ht="12.75">
      <c r="B26" s="68" t="s">
        <v>138</v>
      </c>
      <c r="C26" s="63">
        <v>82</v>
      </c>
      <c r="D26" s="63">
        <v>84</v>
      </c>
    </row>
    <row r="27" spans="2:4" ht="12.75">
      <c r="B27" s="63" t="s">
        <v>204</v>
      </c>
      <c r="C27" s="63" t="s">
        <v>265</v>
      </c>
      <c r="D27" s="63" t="s">
        <v>266</v>
      </c>
    </row>
    <row r="28" spans="2:4" ht="12.75">
      <c r="B28" s="66" t="s">
        <v>267</v>
      </c>
      <c r="C28" s="67">
        <v>1000</v>
      </c>
      <c r="D28" s="67">
        <v>1160</v>
      </c>
    </row>
    <row r="29" spans="2:4" ht="12.75">
      <c r="B29" s="141" t="s">
        <v>268</v>
      </c>
      <c r="C29" s="142"/>
      <c r="D29" s="143"/>
    </row>
    <row r="30" spans="2:4" ht="12.75">
      <c r="B30" s="63" t="s">
        <v>203</v>
      </c>
      <c r="C30" s="63">
        <v>507</v>
      </c>
      <c r="D30" s="63">
        <v>442</v>
      </c>
    </row>
    <row r="31" spans="2:4" ht="12.75">
      <c r="B31" s="68" t="s">
        <v>138</v>
      </c>
      <c r="C31" s="63">
        <v>51</v>
      </c>
      <c r="D31" s="63">
        <v>38</v>
      </c>
    </row>
    <row r="32" spans="2:4" ht="12.75">
      <c r="B32" s="63" t="s">
        <v>204</v>
      </c>
      <c r="C32" s="63" t="s">
        <v>269</v>
      </c>
      <c r="D32" s="63" t="s">
        <v>270</v>
      </c>
    </row>
    <row r="33" spans="2:4" ht="12.75">
      <c r="B33" s="141" t="s">
        <v>261</v>
      </c>
      <c r="C33" s="142"/>
      <c r="D33" s="143"/>
    </row>
    <row r="34" spans="2:4" ht="12.75">
      <c r="B34" s="63" t="s">
        <v>203</v>
      </c>
      <c r="C34" s="63">
        <v>956</v>
      </c>
      <c r="D34" s="63">
        <v>1010</v>
      </c>
    </row>
    <row r="35" spans="2:4" ht="12.75">
      <c r="B35" s="68" t="s">
        <v>138</v>
      </c>
      <c r="C35" s="63">
        <v>96</v>
      </c>
      <c r="D35" s="63">
        <v>87</v>
      </c>
    </row>
    <row r="36" spans="2:4" ht="12.75">
      <c r="B36" s="63" t="s">
        <v>204</v>
      </c>
      <c r="C36" s="63" t="s">
        <v>271</v>
      </c>
      <c r="D36" s="63" t="s">
        <v>272</v>
      </c>
    </row>
  </sheetData>
  <mergeCells count="8">
    <mergeCell ref="C1:D1"/>
    <mergeCell ref="B33:D33"/>
    <mergeCell ref="B20:D20"/>
    <mergeCell ref="B24:D24"/>
    <mergeCell ref="B4:D4"/>
    <mergeCell ref="B9:D9"/>
    <mergeCell ref="B14:D14"/>
    <mergeCell ref="B29:D29"/>
  </mergeCells>
  <hyperlinks>
    <hyperlink ref="C1:D1" location="'List of Tables &amp; Charts'!A1" display="return to List of Tables &amp; Charts"/>
  </hyperlinks>
  <printOptions/>
  <pageMargins left="0" right="0" top="0.2755905511811024" bottom="0.81" header="0.5905511811023623" footer="0.2362204724409449"/>
  <pageSetup horizontalDpi="600" verticalDpi="600" orientation="portrait" paperSize="9" r:id="rId1"/>
  <headerFooter alignWithMargins="0">
    <oddFooter>&amp;L&amp;8Scottish Stroke Care Audit 2009 National Report
Stroke Services in Scottish Hospitals, Data relating to 2007-2008&amp;R&amp;8© NHS National Services Scotland/
Crown Copyright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107"/>
  <sheetViews>
    <sheetView workbookViewId="0" topLeftCell="A1">
      <pane ySplit="3" topLeftCell="BM4" activePane="bottomLeft" state="frozen"/>
      <selection pane="topLeft" activeCell="A2" sqref="A2"/>
      <selection pane="bottomLeft" activeCell="A4" sqref="A4"/>
    </sheetView>
  </sheetViews>
  <sheetFormatPr defaultColWidth="9.140625" defaultRowHeight="12.75"/>
  <cols>
    <col min="1" max="1" width="1.7109375" style="0" customWidth="1"/>
    <col min="2" max="2" width="52.140625" style="0" customWidth="1"/>
    <col min="3" max="8" width="12.7109375" style="0" customWidth="1"/>
  </cols>
  <sheetData>
    <row r="1" spans="2:8" ht="12.75">
      <c r="B1" s="45" t="s">
        <v>276</v>
      </c>
      <c r="C1" s="144" t="s">
        <v>751</v>
      </c>
      <c r="D1" s="145"/>
      <c r="H1" s="84" t="s">
        <v>332</v>
      </c>
    </row>
    <row r="2" spans="2:8" ht="25.5">
      <c r="B2" s="73" t="s">
        <v>273</v>
      </c>
      <c r="C2" s="155" t="s">
        <v>274</v>
      </c>
      <c r="D2" s="150"/>
      <c r="E2" s="156"/>
      <c r="F2" s="149" t="s">
        <v>281</v>
      </c>
      <c r="G2" s="150"/>
      <c r="H2" s="151"/>
    </row>
    <row r="3" spans="2:8" ht="12.75">
      <c r="B3" s="71"/>
      <c r="C3" s="72">
        <v>2007</v>
      </c>
      <c r="D3" s="72">
        <v>2008</v>
      </c>
      <c r="E3" s="75" t="s">
        <v>199</v>
      </c>
      <c r="F3" s="74">
        <v>2007</v>
      </c>
      <c r="G3" s="72">
        <v>2008</v>
      </c>
      <c r="H3" s="72" t="s">
        <v>199</v>
      </c>
    </row>
    <row r="4" spans="2:8" ht="12.75">
      <c r="B4" s="70" t="s">
        <v>200</v>
      </c>
      <c r="C4" s="63">
        <v>3495</v>
      </c>
      <c r="D4" s="63">
        <v>3660</v>
      </c>
      <c r="E4" s="76" t="str">
        <f>IF(SUM(D4-C4)&gt;0,CONCATENATE("+",SUM(D4-C4)),IF(D4=C4,SUM(1*0),SUM(D4-C4)))</f>
        <v>+165</v>
      </c>
      <c r="F4" s="69">
        <v>3795</v>
      </c>
      <c r="G4" s="63">
        <v>3980</v>
      </c>
      <c r="H4" s="63" t="str">
        <f>IF(SUM(G4-F4)&gt;0,CONCATENATE("+",SUM(G4-F4)),IF(G4=F4,SUM(1*0),SUM(G4-F4)))</f>
        <v>+185</v>
      </c>
    </row>
    <row r="5" spans="2:8" ht="12.75">
      <c r="B5" s="63" t="s">
        <v>277</v>
      </c>
      <c r="C5" s="63">
        <v>948</v>
      </c>
      <c r="D5" s="63">
        <v>935</v>
      </c>
      <c r="E5" s="76">
        <f aca="true" t="shared" si="0" ref="E5:E19">IF(SUM(D5-C5)&gt;0,CONCATENATE("+",SUM(D5-C5)),IF(D5=C5,SUM(1*0),SUM(D5-C5)))</f>
        <v>-13</v>
      </c>
      <c r="F5" s="69"/>
      <c r="G5" s="63"/>
      <c r="H5" s="63"/>
    </row>
    <row r="6" spans="2:8" ht="12.75">
      <c r="B6" s="63" t="s">
        <v>210</v>
      </c>
      <c r="C6" s="63">
        <v>1127</v>
      </c>
      <c r="D6" s="63">
        <v>1105</v>
      </c>
      <c r="E6" s="76">
        <f t="shared" si="0"/>
        <v>-22</v>
      </c>
      <c r="F6" s="69"/>
      <c r="G6" s="63"/>
      <c r="H6" s="63"/>
    </row>
    <row r="7" spans="2:8" ht="12.75">
      <c r="B7" s="63" t="s">
        <v>211</v>
      </c>
      <c r="C7" s="63">
        <v>62</v>
      </c>
      <c r="D7" s="63">
        <v>64</v>
      </c>
      <c r="E7" s="76" t="str">
        <f t="shared" si="0"/>
        <v>+2</v>
      </c>
      <c r="F7" s="69"/>
      <c r="G7" s="63"/>
      <c r="H7" s="63"/>
    </row>
    <row r="8" spans="2:8" ht="12.75">
      <c r="B8" s="63" t="s">
        <v>212</v>
      </c>
      <c r="C8" s="63">
        <v>143</v>
      </c>
      <c r="D8" s="63">
        <v>141</v>
      </c>
      <c r="E8" s="76">
        <f t="shared" si="0"/>
        <v>-2</v>
      </c>
      <c r="F8" s="69"/>
      <c r="G8" s="63"/>
      <c r="H8" s="63"/>
    </row>
    <row r="9" spans="2:9" ht="12.75">
      <c r="B9" s="63" t="s">
        <v>213</v>
      </c>
      <c r="C9" s="63">
        <v>333</v>
      </c>
      <c r="D9" s="63">
        <v>342</v>
      </c>
      <c r="E9" s="76" t="str">
        <f t="shared" si="0"/>
        <v>+9</v>
      </c>
      <c r="F9" s="69"/>
      <c r="G9" s="63"/>
      <c r="H9" s="63"/>
      <c r="I9" s="200"/>
    </row>
    <row r="10" spans="2:9" ht="12.75" customHeight="1">
      <c r="B10" s="63" t="s">
        <v>278</v>
      </c>
      <c r="C10" s="63">
        <v>904</v>
      </c>
      <c r="D10" s="63">
        <v>1067</v>
      </c>
      <c r="E10" s="76" t="str">
        <f t="shared" si="0"/>
        <v>+163</v>
      </c>
      <c r="F10" s="69"/>
      <c r="G10" s="63"/>
      <c r="H10" s="63"/>
      <c r="I10" s="200"/>
    </row>
    <row r="11" spans="2:9" ht="12.75" customHeight="1">
      <c r="B11" s="63" t="s">
        <v>279</v>
      </c>
      <c r="C11" s="63">
        <v>19</v>
      </c>
      <c r="D11" s="63">
        <v>37</v>
      </c>
      <c r="E11" s="76" t="str">
        <f t="shared" si="0"/>
        <v>+18</v>
      </c>
      <c r="F11" s="69"/>
      <c r="G11" s="63"/>
      <c r="H11" s="63"/>
      <c r="I11" s="200"/>
    </row>
    <row r="12" spans="2:9" ht="12.75">
      <c r="B12" s="63" t="s">
        <v>280</v>
      </c>
      <c r="C12" s="63">
        <v>2259</v>
      </c>
      <c r="D12" s="63">
        <v>2232</v>
      </c>
      <c r="E12" s="76">
        <f t="shared" si="0"/>
        <v>-27</v>
      </c>
      <c r="F12" s="69">
        <v>3632</v>
      </c>
      <c r="G12" s="63">
        <v>3833</v>
      </c>
      <c r="H12" s="63" t="str">
        <f>IF(SUM(G12-F12)&gt;0,CONCATENATE("+",SUM(G12-F12)),IF(G12=F12,SUM(1*0),SUM(G12-F12)))</f>
        <v>+201</v>
      </c>
      <c r="I12" s="200"/>
    </row>
    <row r="13" spans="2:9" ht="12.75">
      <c r="B13" s="141" t="s">
        <v>282</v>
      </c>
      <c r="C13" s="142"/>
      <c r="D13" s="142"/>
      <c r="E13" s="142"/>
      <c r="F13" s="142"/>
      <c r="G13" s="142"/>
      <c r="H13" s="143"/>
      <c r="I13" s="200"/>
    </row>
    <row r="14" spans="2:8" ht="12.75">
      <c r="B14" s="63" t="s">
        <v>201</v>
      </c>
      <c r="C14" s="63">
        <v>8.5</v>
      </c>
      <c r="D14" s="63">
        <v>8.5</v>
      </c>
      <c r="E14" s="76">
        <f t="shared" si="0"/>
        <v>0</v>
      </c>
      <c r="F14" s="69"/>
      <c r="G14" s="63"/>
      <c r="H14" s="63"/>
    </row>
    <row r="15" spans="2:8" ht="12.75">
      <c r="B15" s="77" t="s">
        <v>220</v>
      </c>
      <c r="C15" s="63">
        <v>1866</v>
      </c>
      <c r="D15" s="63">
        <v>1909</v>
      </c>
      <c r="E15" s="76" t="str">
        <f t="shared" si="0"/>
        <v>+43</v>
      </c>
      <c r="F15" s="69"/>
      <c r="G15" s="63"/>
      <c r="H15" s="63"/>
    </row>
    <row r="16" spans="2:8" ht="12.75">
      <c r="B16" s="141" t="s">
        <v>283</v>
      </c>
      <c r="C16" s="142"/>
      <c r="D16" s="142"/>
      <c r="E16" s="142"/>
      <c r="F16" s="142"/>
      <c r="G16" s="142"/>
      <c r="H16" s="143"/>
    </row>
    <row r="17" spans="2:8" ht="12.75">
      <c r="B17" s="63" t="s">
        <v>203</v>
      </c>
      <c r="C17" s="63">
        <v>1494</v>
      </c>
      <c r="D17" s="63">
        <v>1528</v>
      </c>
      <c r="E17" s="76" t="str">
        <f t="shared" si="0"/>
        <v>+34</v>
      </c>
      <c r="F17" s="69"/>
      <c r="G17" s="63"/>
      <c r="H17" s="63"/>
    </row>
    <row r="18" spans="2:8" ht="12.75">
      <c r="B18" s="63" t="s">
        <v>220</v>
      </c>
      <c r="C18" s="63">
        <v>2259</v>
      </c>
      <c r="D18" s="63">
        <v>2232</v>
      </c>
      <c r="E18" s="76">
        <f t="shared" si="0"/>
        <v>-27</v>
      </c>
      <c r="F18" s="69"/>
      <c r="G18" s="63"/>
      <c r="H18" s="63"/>
    </row>
    <row r="19" spans="2:8" ht="12.75">
      <c r="B19" s="68" t="s">
        <v>138</v>
      </c>
      <c r="C19" s="63">
        <v>66</v>
      </c>
      <c r="D19" s="63">
        <v>68</v>
      </c>
      <c r="E19" s="76" t="str">
        <f t="shared" si="0"/>
        <v>+2</v>
      </c>
      <c r="F19" s="69"/>
      <c r="G19" s="63"/>
      <c r="H19" s="63"/>
    </row>
    <row r="20" spans="2:8" ht="12.75">
      <c r="B20" s="63" t="s">
        <v>204</v>
      </c>
      <c r="C20" s="63" t="s">
        <v>284</v>
      </c>
      <c r="D20" s="63" t="s">
        <v>285</v>
      </c>
      <c r="E20" s="76"/>
      <c r="F20" s="69"/>
      <c r="G20" s="63"/>
      <c r="H20" s="63"/>
    </row>
    <row r="21" spans="2:8" ht="12.75">
      <c r="B21" s="141" t="s">
        <v>286</v>
      </c>
      <c r="C21" s="142"/>
      <c r="D21" s="142"/>
      <c r="E21" s="142"/>
      <c r="F21" s="142"/>
      <c r="G21" s="142"/>
      <c r="H21" s="143"/>
    </row>
    <row r="22" spans="2:8" ht="12.75">
      <c r="B22" s="63" t="s">
        <v>201</v>
      </c>
      <c r="C22" s="63">
        <v>3.1</v>
      </c>
      <c r="D22" s="63">
        <v>2.2</v>
      </c>
      <c r="E22" s="76">
        <f aca="true" t="shared" si="1" ref="E22:E29">IF(SUM(D22-C22)&gt;0,CONCATENATE("+",SUM(D22-C22)),IF(D22=C22,SUM(1*0),SUM(D22-C22)))</f>
        <v>-0.8999999999999999</v>
      </c>
      <c r="F22" s="69"/>
      <c r="G22" s="63"/>
      <c r="H22" s="63"/>
    </row>
    <row r="23" spans="2:8" ht="12.75">
      <c r="B23" s="77" t="s">
        <v>220</v>
      </c>
      <c r="C23" s="63">
        <v>2194</v>
      </c>
      <c r="D23" s="63">
        <v>2194</v>
      </c>
      <c r="E23" s="76">
        <f t="shared" si="1"/>
        <v>0</v>
      </c>
      <c r="F23" s="69"/>
      <c r="G23" s="63"/>
      <c r="H23" s="63"/>
    </row>
    <row r="24" spans="2:8" ht="12.75">
      <c r="B24" s="141" t="s">
        <v>287</v>
      </c>
      <c r="C24" s="142"/>
      <c r="D24" s="142"/>
      <c r="E24" s="142"/>
      <c r="F24" s="142"/>
      <c r="G24" s="142"/>
      <c r="H24" s="143"/>
    </row>
    <row r="25" spans="2:8" ht="12.75">
      <c r="B25" s="63" t="s">
        <v>201</v>
      </c>
      <c r="C25" s="63">
        <v>10.8</v>
      </c>
      <c r="D25" s="63">
        <v>7.4</v>
      </c>
      <c r="E25" s="76">
        <f t="shared" si="1"/>
        <v>-3.4000000000000004</v>
      </c>
      <c r="F25" s="69"/>
      <c r="G25" s="63"/>
      <c r="H25" s="63"/>
    </row>
    <row r="26" spans="2:8" ht="12.75">
      <c r="B26" s="63" t="s">
        <v>220</v>
      </c>
      <c r="C26" s="63">
        <v>2197</v>
      </c>
      <c r="D26" s="63">
        <v>2196</v>
      </c>
      <c r="E26" s="76">
        <f t="shared" si="1"/>
        <v>-1</v>
      </c>
      <c r="F26" s="69"/>
      <c r="G26" s="63"/>
      <c r="H26" s="63"/>
    </row>
    <row r="27" spans="2:8" ht="12.75">
      <c r="B27" s="141" t="s">
        <v>288</v>
      </c>
      <c r="C27" s="142"/>
      <c r="D27" s="142"/>
      <c r="E27" s="142"/>
      <c r="F27" s="142"/>
      <c r="G27" s="142"/>
      <c r="H27" s="143"/>
    </row>
    <row r="28" spans="2:8" ht="12.75">
      <c r="B28" s="63" t="s">
        <v>203</v>
      </c>
      <c r="C28" s="63">
        <v>191</v>
      </c>
      <c r="D28" s="63">
        <v>80</v>
      </c>
      <c r="E28" s="76">
        <f t="shared" si="1"/>
        <v>-111</v>
      </c>
      <c r="F28" s="69"/>
      <c r="G28" s="63"/>
      <c r="H28" s="63"/>
    </row>
    <row r="29" spans="2:8" ht="12.75">
      <c r="B29" s="68" t="s">
        <v>138</v>
      </c>
      <c r="C29" s="63">
        <v>8</v>
      </c>
      <c r="D29" s="63">
        <v>4</v>
      </c>
      <c r="E29" s="76">
        <f t="shared" si="1"/>
        <v>-4</v>
      </c>
      <c r="F29" s="69"/>
      <c r="G29" s="63"/>
      <c r="H29" s="63"/>
    </row>
    <row r="30" spans="2:8" ht="12.75">
      <c r="B30" s="63" t="s">
        <v>204</v>
      </c>
      <c r="C30" s="63" t="s">
        <v>289</v>
      </c>
      <c r="D30" s="63" t="s">
        <v>290</v>
      </c>
      <c r="E30" s="76"/>
      <c r="F30" s="69"/>
      <c r="G30" s="63"/>
      <c r="H30" s="63"/>
    </row>
    <row r="31" spans="2:8" ht="12.75">
      <c r="B31" s="141" t="s">
        <v>291</v>
      </c>
      <c r="C31" s="142"/>
      <c r="D31" s="142"/>
      <c r="E31" s="142"/>
      <c r="F31" s="142"/>
      <c r="G31" s="142"/>
      <c r="H31" s="143"/>
    </row>
    <row r="32" spans="2:8" ht="12.75">
      <c r="B32" s="63" t="s">
        <v>203</v>
      </c>
      <c r="C32" s="63">
        <v>285</v>
      </c>
      <c r="D32" s="63">
        <v>399</v>
      </c>
      <c r="E32" s="76" t="str">
        <f>IF(SUM(D32-C32)&gt;0,CONCATENATE("+",SUM(D32-C32)),IF(D32=C32,SUM(1*0),SUM(D32-C32)))</f>
        <v>+114</v>
      </c>
      <c r="F32" s="69"/>
      <c r="G32" s="63"/>
      <c r="H32" s="63"/>
    </row>
    <row r="33" spans="2:8" ht="12.75">
      <c r="B33" s="68" t="s">
        <v>138</v>
      </c>
      <c r="C33" s="63">
        <v>13</v>
      </c>
      <c r="D33" s="63">
        <v>18</v>
      </c>
      <c r="E33" s="76" t="str">
        <f>IF(SUM(D33-C33)&gt;0,CONCATENATE("+",SUM(D33-C33)),IF(D33=C33,SUM(1*0),SUM(D33-C33)))</f>
        <v>+5</v>
      </c>
      <c r="F33" s="69"/>
      <c r="G33" s="63"/>
      <c r="H33" s="63"/>
    </row>
    <row r="34" spans="2:8" ht="12.75">
      <c r="B34" s="63" t="s">
        <v>204</v>
      </c>
      <c r="C34" s="63" t="s">
        <v>292</v>
      </c>
      <c r="D34" s="63" t="s">
        <v>293</v>
      </c>
      <c r="E34" s="76"/>
      <c r="F34" s="69"/>
      <c r="G34" s="63"/>
      <c r="H34" s="63"/>
    </row>
    <row r="35" spans="2:8" ht="12.75">
      <c r="B35" s="141" t="s">
        <v>294</v>
      </c>
      <c r="C35" s="142"/>
      <c r="D35" s="142"/>
      <c r="E35" s="142"/>
      <c r="F35" s="142"/>
      <c r="G35" s="142"/>
      <c r="H35" s="143"/>
    </row>
    <row r="36" spans="2:8" ht="12.75">
      <c r="B36" s="63" t="s">
        <v>203</v>
      </c>
      <c r="C36" s="63">
        <v>412</v>
      </c>
      <c r="D36" s="63">
        <v>598</v>
      </c>
      <c r="E36" s="76" t="str">
        <f>IF(SUM(D36-C36)&gt;0,CONCATENATE("+",SUM(D36-C36)),IF(D36=C36,SUM(1*0),SUM(D36-C36)))</f>
        <v>+186</v>
      </c>
      <c r="F36" s="69"/>
      <c r="G36" s="63"/>
      <c r="H36" s="63"/>
    </row>
    <row r="37" spans="2:8" ht="12.75">
      <c r="B37" s="68" t="s">
        <v>138</v>
      </c>
      <c r="C37" s="63">
        <v>18</v>
      </c>
      <c r="D37" s="63">
        <v>27</v>
      </c>
      <c r="E37" s="76" t="str">
        <f>IF(SUM(D37-C37)&gt;0,CONCATENATE("+",SUM(D37-C37)),IF(D37=C37,SUM(1*0),SUM(D37-C37)))</f>
        <v>+9</v>
      </c>
      <c r="F37" s="69"/>
      <c r="G37" s="63"/>
      <c r="H37" s="63"/>
    </row>
    <row r="38" spans="2:8" ht="12.75">
      <c r="B38" s="63" t="s">
        <v>204</v>
      </c>
      <c r="C38" s="63" t="s">
        <v>295</v>
      </c>
      <c r="D38" s="63" t="s">
        <v>296</v>
      </c>
      <c r="E38" s="76"/>
      <c r="F38" s="69"/>
      <c r="G38" s="63"/>
      <c r="H38" s="63"/>
    </row>
    <row r="39" spans="2:8" ht="12.75">
      <c r="B39" s="141" t="s">
        <v>297</v>
      </c>
      <c r="C39" s="142"/>
      <c r="D39" s="142"/>
      <c r="E39" s="142"/>
      <c r="F39" s="142"/>
      <c r="G39" s="142"/>
      <c r="H39" s="143"/>
    </row>
    <row r="40" spans="2:8" ht="12.75">
      <c r="B40" s="63" t="s">
        <v>203</v>
      </c>
      <c r="C40" s="63">
        <v>591</v>
      </c>
      <c r="D40" s="63">
        <v>810</v>
      </c>
      <c r="E40" s="76" t="str">
        <f>IF(SUM(D40-C40)&gt;0,CONCATENATE("+",SUM(D40-C40)),IF(D40=C40,SUM(1*0),SUM(D40-C40)))</f>
        <v>+219</v>
      </c>
      <c r="F40" s="69"/>
      <c r="G40" s="63"/>
      <c r="H40" s="63"/>
    </row>
    <row r="41" spans="2:8" ht="12.75">
      <c r="B41" s="68" t="s">
        <v>138</v>
      </c>
      <c r="C41" s="63">
        <v>26</v>
      </c>
      <c r="D41" s="63">
        <v>36</v>
      </c>
      <c r="E41" s="76" t="str">
        <f>IF(SUM(D41-C41)&gt;0,CONCATENATE("+",SUM(D41-C41)),IF(D41=C41,SUM(1*0),SUM(D41-C41)))</f>
        <v>+10</v>
      </c>
      <c r="F41" s="69"/>
      <c r="G41" s="63"/>
      <c r="H41" s="63"/>
    </row>
    <row r="42" spans="2:8" ht="12.75">
      <c r="B42" s="63" t="s">
        <v>204</v>
      </c>
      <c r="C42" s="63" t="s">
        <v>298</v>
      </c>
      <c r="D42" s="63" t="s">
        <v>299</v>
      </c>
      <c r="E42" s="76"/>
      <c r="F42" s="69"/>
      <c r="G42" s="63"/>
      <c r="H42" s="63"/>
    </row>
    <row r="43" spans="2:8" ht="12.75">
      <c r="B43" s="141" t="s">
        <v>300</v>
      </c>
      <c r="C43" s="142"/>
      <c r="D43" s="142"/>
      <c r="E43" s="142"/>
      <c r="F43" s="142"/>
      <c r="G43" s="142"/>
      <c r="H43" s="143"/>
    </row>
    <row r="44" spans="2:8" ht="12.75">
      <c r="B44" s="63" t="s">
        <v>203</v>
      </c>
      <c r="C44" s="63">
        <v>1275</v>
      </c>
      <c r="D44" s="63">
        <v>1552</v>
      </c>
      <c r="E44" s="76" t="str">
        <f>IF(SUM(D44-C44)&gt;0,CONCATENATE("+",SUM(D44-C44)),IF(D44=C44,SUM(1*0),SUM(D44-C44)))</f>
        <v>+277</v>
      </c>
      <c r="F44" s="69">
        <v>1309</v>
      </c>
      <c r="G44" s="63">
        <v>2028</v>
      </c>
      <c r="H44" s="63" t="str">
        <f>IF(SUM(G44-F44)&gt;0,CONCATENATE("+",SUM(G44-F44)),IF(G44=F44,SUM(1*0),SUM(G44-F44)))</f>
        <v>+719</v>
      </c>
    </row>
    <row r="45" spans="2:8" ht="12.75">
      <c r="B45" s="68" t="s">
        <v>306</v>
      </c>
      <c r="C45" s="63">
        <v>56</v>
      </c>
      <c r="D45" s="63">
        <v>70</v>
      </c>
      <c r="E45" s="76" t="str">
        <f>IF(SUM(D45-C45)&gt;0,CONCATENATE("+",SUM(D45-C45)),IF(D45=C45,SUM(1*0),SUM(D45-C45)))</f>
        <v>+14</v>
      </c>
      <c r="F45" s="69">
        <v>36</v>
      </c>
      <c r="G45" s="63">
        <v>53</v>
      </c>
      <c r="H45" s="63" t="str">
        <f>IF(SUM(G45-F45)&gt;0,CONCATENATE("+",SUM(G45-F45)),IF(G45=F45,SUM(1*0),SUM(G45-F45)))</f>
        <v>+17</v>
      </c>
    </row>
    <row r="46" spans="2:8" ht="12.75">
      <c r="B46" s="63" t="s">
        <v>204</v>
      </c>
      <c r="C46" s="63" t="s">
        <v>301</v>
      </c>
      <c r="D46" s="63" t="s">
        <v>302</v>
      </c>
      <c r="E46" s="76"/>
      <c r="F46" s="69" t="s">
        <v>303</v>
      </c>
      <c r="G46" s="63" t="s">
        <v>304</v>
      </c>
      <c r="H46" s="63"/>
    </row>
    <row r="47" spans="2:8" ht="12.75">
      <c r="B47" s="141" t="s">
        <v>305</v>
      </c>
      <c r="C47" s="142"/>
      <c r="D47" s="142"/>
      <c r="E47" s="142"/>
      <c r="F47" s="142"/>
      <c r="G47" s="142"/>
      <c r="H47" s="143"/>
    </row>
    <row r="48" spans="2:8" ht="12.75">
      <c r="B48" s="63" t="s">
        <v>203</v>
      </c>
      <c r="C48" s="63">
        <v>1725</v>
      </c>
      <c r="D48" s="63">
        <v>1935</v>
      </c>
      <c r="E48" s="76" t="str">
        <f>IF(SUM(D48-C48)&gt;0,CONCATENATE("+",SUM(D48-C48)),IF(D48=C48,SUM(1*0),SUM(D48-C48)))</f>
        <v>+210</v>
      </c>
      <c r="F48" s="69">
        <v>2089</v>
      </c>
      <c r="G48" s="63">
        <v>2983</v>
      </c>
      <c r="H48" s="63" t="str">
        <f>IF(SUM(G48-F48)&gt;0,CONCATENATE("+",SUM(G48-F48)),IF(G48=F48,SUM(1*0),SUM(G48-F48)))</f>
        <v>+894</v>
      </c>
    </row>
    <row r="49" spans="2:8" ht="12.75">
      <c r="B49" s="68" t="s">
        <v>306</v>
      </c>
      <c r="C49" s="63">
        <v>76</v>
      </c>
      <c r="D49" s="63">
        <v>87</v>
      </c>
      <c r="E49" s="76" t="str">
        <f>IF(SUM(D49-C49)&gt;0,CONCATENATE("+",SUM(D49-C49)),IF(D49=C49,SUM(1*0),SUM(D49-C49)))</f>
        <v>+11</v>
      </c>
      <c r="F49" s="69">
        <v>58</v>
      </c>
      <c r="G49" s="63">
        <v>78</v>
      </c>
      <c r="H49" s="63" t="str">
        <f>IF(SUM(G49-F49)&gt;0,CONCATENATE("+",SUM(G49-F49)),IF(G49=F49,SUM(1*0),SUM(G49-F49)))</f>
        <v>+20</v>
      </c>
    </row>
    <row r="50" spans="2:8" ht="12.75">
      <c r="B50" s="63" t="s">
        <v>204</v>
      </c>
      <c r="C50" s="63" t="s">
        <v>307</v>
      </c>
      <c r="D50" s="63" t="s">
        <v>308</v>
      </c>
      <c r="E50" s="76"/>
      <c r="F50" s="69" t="s">
        <v>309</v>
      </c>
      <c r="G50" s="63" t="s">
        <v>310</v>
      </c>
      <c r="H50" s="63"/>
    </row>
    <row r="51" spans="2:8" ht="12.75">
      <c r="B51" s="141" t="s">
        <v>311</v>
      </c>
      <c r="C51" s="142"/>
      <c r="D51" s="142"/>
      <c r="E51" s="142"/>
      <c r="F51" s="142"/>
      <c r="G51" s="142"/>
      <c r="H51" s="143"/>
    </row>
    <row r="52" spans="2:8" ht="12.75">
      <c r="B52" s="63" t="s">
        <v>203</v>
      </c>
      <c r="C52" s="63">
        <v>1578</v>
      </c>
      <c r="D52" s="63">
        <v>1640</v>
      </c>
      <c r="E52" s="76" t="str">
        <f>IF(SUM(D52-C52)&gt;0,CONCATENATE("+",SUM(D52-C52)),IF(D52=C52,SUM(1*0),SUM(D52-C52)))</f>
        <v>+62</v>
      </c>
      <c r="F52" s="69"/>
      <c r="G52" s="63"/>
      <c r="H52" s="63"/>
    </row>
    <row r="53" spans="2:8" ht="12.75">
      <c r="B53" s="77" t="s">
        <v>220</v>
      </c>
      <c r="C53" s="63">
        <v>2259</v>
      </c>
      <c r="D53" s="63">
        <v>2232</v>
      </c>
      <c r="E53" s="76">
        <f>IF(SUM(D53-C53)&gt;0,CONCATENATE("+",SUM(D53-C53)),IF(D53=C53,SUM(1*0),SUM(D53-C53)))</f>
        <v>-27</v>
      </c>
      <c r="F53" s="69"/>
      <c r="G53" s="63"/>
      <c r="H53" s="63"/>
    </row>
    <row r="54" spans="2:8" ht="12.75">
      <c r="B54" s="68" t="s">
        <v>138</v>
      </c>
      <c r="C54" s="63">
        <v>70</v>
      </c>
      <c r="D54" s="63">
        <v>73</v>
      </c>
      <c r="E54" s="76" t="str">
        <f>IF(SUM(D54-C54)&gt;0,CONCATENATE("+",SUM(D54-C54)),IF(D54=C54,SUM(1*0),SUM(D54-C54)))</f>
        <v>+3</v>
      </c>
      <c r="F54" s="69"/>
      <c r="G54" s="63"/>
      <c r="H54" s="63"/>
    </row>
    <row r="55" spans="2:8" ht="12.75">
      <c r="B55" s="63" t="s">
        <v>204</v>
      </c>
      <c r="C55" s="63" t="s">
        <v>302</v>
      </c>
      <c r="D55" s="63" t="s">
        <v>313</v>
      </c>
      <c r="E55" s="76"/>
      <c r="F55" s="69"/>
      <c r="G55" s="63"/>
      <c r="H55" s="63"/>
    </row>
    <row r="56" spans="2:8" ht="12.75">
      <c r="B56" s="141" t="s">
        <v>312</v>
      </c>
      <c r="C56" s="142"/>
      <c r="D56" s="142"/>
      <c r="E56" s="142"/>
      <c r="F56" s="142"/>
      <c r="G56" s="142"/>
      <c r="H56" s="143"/>
    </row>
    <row r="57" spans="2:8" ht="12.75">
      <c r="B57" s="63" t="s">
        <v>201</v>
      </c>
      <c r="C57" s="78">
        <v>4</v>
      </c>
      <c r="D57" s="63">
        <v>4.3</v>
      </c>
      <c r="E57" s="76" t="str">
        <f>IF(SUM(D57-C57)&gt;0,CONCATENATE("+",SUM(D57-C57)),IF(D57=C57,SUM(1*0),SUM(D57-C57)))</f>
        <v>+0.3</v>
      </c>
      <c r="F57" s="69"/>
      <c r="G57" s="63"/>
      <c r="H57" s="63"/>
    </row>
    <row r="58" spans="2:8" ht="12.75">
      <c r="B58" s="63" t="s">
        <v>220</v>
      </c>
      <c r="C58" s="63">
        <v>1355</v>
      </c>
      <c r="D58" s="63">
        <v>1422</v>
      </c>
      <c r="E58" s="76" t="str">
        <f>IF(SUM(D58-C58)&gt;0,CONCATENATE("+",SUM(D58-C58)),IF(D58=C58,SUM(1*0),SUM(D58-C58)))</f>
        <v>+67</v>
      </c>
      <c r="F58" s="69"/>
      <c r="G58" s="63"/>
      <c r="H58" s="63"/>
    </row>
    <row r="59" spans="2:8" ht="12.75">
      <c r="B59" s="141" t="s">
        <v>314</v>
      </c>
      <c r="C59" s="142"/>
      <c r="D59" s="142"/>
      <c r="E59" s="142"/>
      <c r="F59" s="142"/>
      <c r="G59" s="142"/>
      <c r="H59" s="143"/>
    </row>
    <row r="60" spans="2:8" ht="12.75">
      <c r="B60" s="63" t="s">
        <v>203</v>
      </c>
      <c r="C60" s="63">
        <v>1229</v>
      </c>
      <c r="D60" s="63">
        <v>1215</v>
      </c>
      <c r="E60" s="76">
        <f>IF(SUM(D60-C60)&gt;0,CONCATENATE("+",SUM(D60-C60)),IF(D60=C60,SUM(1*0),SUM(D60-C60)))</f>
        <v>-14</v>
      </c>
      <c r="F60" s="69"/>
      <c r="G60" s="63"/>
      <c r="H60" s="63"/>
    </row>
    <row r="61" spans="2:8" ht="12.75">
      <c r="B61" s="77" t="s">
        <v>220</v>
      </c>
      <c r="C61" s="63">
        <v>2259</v>
      </c>
      <c r="D61" s="63">
        <v>2232</v>
      </c>
      <c r="E61" s="76">
        <f>IF(SUM(D61-C61)&gt;0,CONCATENATE("+",SUM(D61-C61)),IF(D61=C61,SUM(1*0),SUM(D61-C61)))</f>
        <v>-27</v>
      </c>
      <c r="F61" s="69"/>
      <c r="G61" s="63"/>
      <c r="H61" s="63"/>
    </row>
    <row r="62" spans="2:8" ht="12.75">
      <c r="B62" s="68" t="s">
        <v>138</v>
      </c>
      <c r="C62" s="63">
        <v>54</v>
      </c>
      <c r="D62" s="63">
        <v>54</v>
      </c>
      <c r="E62" s="76">
        <f>IF(SUM(D62-C62)&gt;0,CONCATENATE("+",SUM(D62-C62)),IF(D62=C62,SUM(1*0),SUM(D62-C62)))</f>
        <v>0</v>
      </c>
      <c r="F62" s="69"/>
      <c r="G62" s="63"/>
      <c r="H62" s="63"/>
    </row>
    <row r="63" spans="2:8" ht="12.75">
      <c r="B63" s="63" t="s">
        <v>204</v>
      </c>
      <c r="C63" s="63" t="s">
        <v>315</v>
      </c>
      <c r="D63" s="63" t="s">
        <v>315</v>
      </c>
      <c r="E63" s="76"/>
      <c r="F63" s="69"/>
      <c r="G63" s="63"/>
      <c r="H63" s="63"/>
    </row>
    <row r="64" spans="2:8" ht="12.75">
      <c r="B64" s="141" t="s">
        <v>316</v>
      </c>
      <c r="C64" s="142"/>
      <c r="D64" s="142"/>
      <c r="E64" s="142"/>
      <c r="F64" s="142"/>
      <c r="G64" s="142"/>
      <c r="H64" s="143"/>
    </row>
    <row r="65" spans="2:8" ht="12.75">
      <c r="B65" s="63" t="s">
        <v>201</v>
      </c>
      <c r="C65" s="63">
        <v>17.8</v>
      </c>
      <c r="D65" s="63">
        <v>16.9</v>
      </c>
      <c r="E65" s="76">
        <f>IF(SUM(D65-C65)&gt;0,CONCATENATE("+",SUM(D65-C65)),IF(D65=C65,SUM(1*0),SUM(D65-C65)))</f>
        <v>-0.9000000000000021</v>
      </c>
      <c r="F65" s="69"/>
      <c r="G65" s="63"/>
      <c r="H65" s="63"/>
    </row>
    <row r="66" spans="2:8" ht="12.75">
      <c r="B66" s="63" t="s">
        <v>218</v>
      </c>
      <c r="C66" s="63">
        <v>1</v>
      </c>
      <c r="D66" s="63">
        <v>1</v>
      </c>
      <c r="E66" s="76">
        <f>IF(SUM(D66-C66)&gt;0,CONCATENATE("+",SUM(D66-C66)),IF(D66=C66,SUM(1*0),SUM(D66-C66)))</f>
        <v>0</v>
      </c>
      <c r="F66" s="69"/>
      <c r="G66" s="63"/>
      <c r="H66" s="63"/>
    </row>
    <row r="67" spans="2:8" ht="12.75">
      <c r="B67" s="77" t="s">
        <v>219</v>
      </c>
      <c r="C67" s="63">
        <v>180</v>
      </c>
      <c r="D67" s="63">
        <v>132</v>
      </c>
      <c r="E67" s="76">
        <f>IF(SUM(D67-C67)&gt;0,CONCATENATE("+",SUM(D67-C67)),IF(D67=C67,SUM(1*0),SUM(D67-C67)))</f>
        <v>-48</v>
      </c>
      <c r="F67" s="69"/>
      <c r="G67" s="63"/>
      <c r="H67" s="63"/>
    </row>
    <row r="68" spans="2:8" ht="12.75">
      <c r="B68" s="63" t="s">
        <v>220</v>
      </c>
      <c r="C68" s="63">
        <v>306</v>
      </c>
      <c r="D68" s="63">
        <v>362</v>
      </c>
      <c r="E68" s="76" t="str">
        <f>IF(SUM(D68-C68)&gt;0,CONCATENATE("+",SUM(D68-C68)),IF(D68=C68,SUM(1*0),SUM(D68-C68)))</f>
        <v>+56</v>
      </c>
      <c r="F68" s="69"/>
      <c r="G68" s="63"/>
      <c r="H68" s="63"/>
    </row>
    <row r="69" spans="2:8" ht="12.75">
      <c r="B69" s="141" t="s">
        <v>317</v>
      </c>
      <c r="C69" s="142"/>
      <c r="D69" s="142"/>
      <c r="E69" s="142"/>
      <c r="F69" s="142"/>
      <c r="G69" s="142"/>
      <c r="H69" s="143"/>
    </row>
    <row r="70" spans="2:8" ht="12.75">
      <c r="B70" s="63" t="s">
        <v>203</v>
      </c>
      <c r="C70" s="63">
        <v>2.3</v>
      </c>
      <c r="D70" s="63">
        <v>2.2</v>
      </c>
      <c r="E70" s="76">
        <f>IF(SUM(D70-C70)&gt;0,CONCATENATE("+",SUM(D70-C70)),IF(D70=C70,SUM(1*0),SUM(D70-C70)))</f>
        <v>-0.09999999999999964</v>
      </c>
      <c r="F70" s="69"/>
      <c r="G70" s="63"/>
      <c r="H70" s="63"/>
    </row>
    <row r="71" spans="2:8" ht="12.75">
      <c r="B71" s="77" t="s">
        <v>220</v>
      </c>
      <c r="C71" s="63">
        <v>1848</v>
      </c>
      <c r="D71" s="63">
        <v>1760</v>
      </c>
      <c r="E71" s="76">
        <f>IF(SUM(D71-C71)&gt;0,CONCATENATE("+",SUM(D71-C71)),IF(D71=C71,SUM(1*0),SUM(D71-C71)))</f>
        <v>-88</v>
      </c>
      <c r="F71" s="69"/>
      <c r="G71" s="63"/>
      <c r="H71" s="63"/>
    </row>
    <row r="72" spans="2:8" ht="12.75">
      <c r="B72" s="141" t="s">
        <v>318</v>
      </c>
      <c r="C72" s="142"/>
      <c r="D72" s="142"/>
      <c r="E72" s="142"/>
      <c r="F72" s="142"/>
      <c r="G72" s="142"/>
      <c r="H72" s="143"/>
    </row>
    <row r="73" spans="2:8" ht="12.75">
      <c r="B73" s="63" t="s">
        <v>203</v>
      </c>
      <c r="C73" s="63">
        <v>1752</v>
      </c>
      <c r="D73" s="63">
        <v>1626</v>
      </c>
      <c r="E73" s="76">
        <f>IF(SUM(D73-C73)&gt;0,CONCATENATE("+",SUM(D73-C73)),IF(D73=C73,SUM(1*0),SUM(D73-C73)))</f>
        <v>-126</v>
      </c>
      <c r="F73" s="69"/>
      <c r="G73" s="63"/>
      <c r="H73" s="63"/>
    </row>
    <row r="74" spans="2:8" ht="12.75">
      <c r="B74" s="77" t="s">
        <v>220</v>
      </c>
      <c r="C74" s="63">
        <v>2259</v>
      </c>
      <c r="D74" s="63">
        <v>2232</v>
      </c>
      <c r="E74" s="76">
        <f>IF(SUM(D74-C74)&gt;0,CONCATENATE("+",SUM(D74-C74)),IF(D74=C74,SUM(1*0),SUM(D74-C74)))</f>
        <v>-27</v>
      </c>
      <c r="F74" s="69"/>
      <c r="G74" s="63"/>
      <c r="H74" s="63"/>
    </row>
    <row r="75" spans="2:8" ht="12.75">
      <c r="B75" s="68" t="s">
        <v>138</v>
      </c>
      <c r="C75" s="63">
        <v>78</v>
      </c>
      <c r="D75" s="63">
        <v>73</v>
      </c>
      <c r="E75" s="76">
        <f>IF(SUM(D75-C75)&gt;0,CONCATENATE("+",SUM(D75-C75)),IF(D75=C75,SUM(1*0),SUM(D75-C75)))</f>
        <v>-5</v>
      </c>
      <c r="F75" s="69"/>
      <c r="G75" s="63"/>
      <c r="H75" s="63"/>
    </row>
    <row r="76" spans="2:8" ht="12.75">
      <c r="B76" s="63" t="s">
        <v>204</v>
      </c>
      <c r="C76" s="63" t="s">
        <v>319</v>
      </c>
      <c r="D76" s="63" t="s">
        <v>320</v>
      </c>
      <c r="E76" s="76"/>
      <c r="F76" s="69"/>
      <c r="G76" s="63"/>
      <c r="H76" s="63"/>
    </row>
    <row r="77" spans="2:8" ht="12.75">
      <c r="B77" s="141" t="s">
        <v>321</v>
      </c>
      <c r="C77" s="142"/>
      <c r="D77" s="142"/>
      <c r="E77" s="142"/>
      <c r="F77" s="142"/>
      <c r="G77" s="142"/>
      <c r="H77" s="143"/>
    </row>
    <row r="78" spans="2:8" ht="12.75">
      <c r="B78" s="63" t="s">
        <v>201</v>
      </c>
      <c r="C78" s="63">
        <v>16.4</v>
      </c>
      <c r="D78" s="63">
        <v>15.4</v>
      </c>
      <c r="E78" s="76">
        <f>IF(SUM(D78-C78)&gt;0,CONCATENATE("+",SUM(D78-C78)),IF(D78=C78,SUM(1*0),SUM(D78-C78)))</f>
        <v>-0.9999999999999982</v>
      </c>
      <c r="F78" s="69"/>
      <c r="G78" s="63"/>
      <c r="H78" s="63"/>
    </row>
    <row r="79" spans="2:8" ht="12.75">
      <c r="B79" s="63" t="s">
        <v>218</v>
      </c>
      <c r="C79" s="63">
        <v>1</v>
      </c>
      <c r="D79" s="63">
        <v>1</v>
      </c>
      <c r="E79" s="76">
        <f>IF(SUM(D79-C79)&gt;0,CONCATENATE("+",SUM(D79-C79)),IF(D79=C79,SUM(1*0),SUM(D79-C79)))</f>
        <v>0</v>
      </c>
      <c r="F79" s="69"/>
      <c r="G79" s="63"/>
      <c r="H79" s="63"/>
    </row>
    <row r="80" spans="2:8" ht="12.75">
      <c r="B80" s="77" t="s">
        <v>219</v>
      </c>
      <c r="C80" s="63">
        <v>132</v>
      </c>
      <c r="D80" s="63">
        <v>84</v>
      </c>
      <c r="E80" s="76">
        <f>IF(SUM(D80-C80)&gt;0,CONCATENATE("+",SUM(D80-C80)),IF(D80=C80,SUM(1*0),SUM(D80-C80)))</f>
        <v>-48</v>
      </c>
      <c r="F80" s="69"/>
      <c r="G80" s="63"/>
      <c r="H80" s="63"/>
    </row>
    <row r="81" spans="2:8" ht="12.75">
      <c r="B81" s="63" t="s">
        <v>220</v>
      </c>
      <c r="C81" s="63">
        <v>255</v>
      </c>
      <c r="D81" s="63">
        <v>255</v>
      </c>
      <c r="E81" s="76">
        <f>IF(SUM(D81-C81)&gt;0,CONCATENATE("+",SUM(D81-C81)),IF(D81=C81,SUM(1*0),SUM(D81-C81)))</f>
        <v>0</v>
      </c>
      <c r="F81" s="69"/>
      <c r="G81" s="63"/>
      <c r="H81" s="63"/>
    </row>
    <row r="82" spans="2:8" s="80" customFormat="1" ht="12.75">
      <c r="B82" s="79"/>
      <c r="C82" s="79"/>
      <c r="D82" s="79"/>
      <c r="E82" s="79"/>
      <c r="F82" s="79"/>
      <c r="G82" s="79"/>
      <c r="H82" s="79"/>
    </row>
    <row r="83" spans="2:8" s="80" customFormat="1" ht="12.75">
      <c r="B83" s="79"/>
      <c r="C83" s="79"/>
      <c r="D83" s="79"/>
      <c r="E83" s="79"/>
      <c r="F83" s="79"/>
      <c r="G83" s="79"/>
      <c r="H83" s="79"/>
    </row>
    <row r="84" spans="2:8" s="80" customFormat="1" ht="12.75">
      <c r="B84" s="79"/>
      <c r="C84" s="79"/>
      <c r="D84" s="79"/>
      <c r="E84" s="79"/>
      <c r="F84" s="79"/>
      <c r="G84" s="79"/>
      <c r="H84" s="79"/>
    </row>
    <row r="85" spans="2:8" ht="12.75">
      <c r="B85" s="152" t="s">
        <v>331</v>
      </c>
      <c r="C85" s="153"/>
      <c r="D85" s="153"/>
      <c r="E85" s="154"/>
      <c r="F85" s="81"/>
      <c r="G85" s="81"/>
      <c r="H85" s="81"/>
    </row>
    <row r="86" spans="2:5" ht="12.75">
      <c r="B86" s="46"/>
      <c r="C86" s="72">
        <v>2007</v>
      </c>
      <c r="D86" s="72">
        <v>2008</v>
      </c>
      <c r="E86" s="72" t="s">
        <v>199</v>
      </c>
    </row>
    <row r="87" spans="2:5" ht="12.75">
      <c r="B87" s="141" t="s">
        <v>322</v>
      </c>
      <c r="C87" s="142"/>
      <c r="D87" s="142"/>
      <c r="E87" s="143"/>
    </row>
    <row r="88" spans="2:8" ht="12.75">
      <c r="B88" s="63" t="s">
        <v>203</v>
      </c>
      <c r="C88" s="63">
        <v>6.5</v>
      </c>
      <c r="D88" s="78">
        <v>6</v>
      </c>
      <c r="E88" s="63">
        <f>IF(SUM(D88-C88)&gt;0,CONCATENATE("+",SUM(D88-C88)),IF(D88=C88,SUM(1*0),SUM(D88-C88)))</f>
        <v>-0.5</v>
      </c>
      <c r="F88" s="79"/>
      <c r="G88" s="79"/>
      <c r="H88" s="79"/>
    </row>
    <row r="89" spans="2:8" ht="12.75">
      <c r="B89" s="77" t="s">
        <v>220</v>
      </c>
      <c r="C89" s="63">
        <v>125</v>
      </c>
      <c r="D89" s="63">
        <v>99</v>
      </c>
      <c r="E89" s="63">
        <f>IF(SUM(D89-C89)&gt;0,CONCATENATE("+",SUM(D89-C89)),IF(D89=C89,SUM(1*0),SUM(D89-C89)))</f>
        <v>-26</v>
      </c>
      <c r="F89" s="79"/>
      <c r="G89" s="79"/>
      <c r="H89" s="79"/>
    </row>
    <row r="90" spans="2:5" ht="12.75">
      <c r="B90" s="141" t="s">
        <v>323</v>
      </c>
      <c r="C90" s="142"/>
      <c r="D90" s="142"/>
      <c r="E90" s="143"/>
    </row>
    <row r="91" spans="2:8" ht="12.75">
      <c r="B91" s="63" t="s">
        <v>203</v>
      </c>
      <c r="C91" s="78">
        <v>12</v>
      </c>
      <c r="D91" s="78">
        <v>11.2</v>
      </c>
      <c r="E91" s="63">
        <f>IF(SUM(D91-C91)&gt;0,CONCATENATE("+",SUM(D91-C91)),IF(D91=C91,SUM(1*0),SUM(D91-C91)))</f>
        <v>-0.8000000000000007</v>
      </c>
      <c r="F91" s="79"/>
      <c r="G91" s="79"/>
      <c r="H91" s="79"/>
    </row>
    <row r="92" spans="2:8" ht="12.75">
      <c r="B92" s="77" t="s">
        <v>220</v>
      </c>
      <c r="C92" s="63">
        <v>121</v>
      </c>
      <c r="D92" s="63">
        <v>95</v>
      </c>
      <c r="E92" s="63">
        <f>IF(SUM(D92-C92)&gt;0,CONCATENATE("+",SUM(D92-C92)),IF(D92=C92,SUM(1*0),SUM(D92-C92)))</f>
        <v>-26</v>
      </c>
      <c r="F92" s="79"/>
      <c r="G92" s="79"/>
      <c r="H92" s="79"/>
    </row>
    <row r="93" spans="2:5" ht="12.75">
      <c r="B93" s="141" t="s">
        <v>324</v>
      </c>
      <c r="C93" s="142"/>
      <c r="D93" s="142"/>
      <c r="E93" s="143"/>
    </row>
    <row r="94" spans="2:8" ht="12.75">
      <c r="B94" s="63" t="s">
        <v>203</v>
      </c>
      <c r="C94" s="82">
        <v>124</v>
      </c>
      <c r="D94" s="82">
        <v>95</v>
      </c>
      <c r="E94" s="63">
        <f>IF(SUM(D94-C94)&gt;0,CONCATENATE("+",SUM(D94-C94)),IF(D94=C94,SUM(1*0),SUM(D94-C94)))</f>
        <v>-29</v>
      </c>
      <c r="F94" s="79"/>
      <c r="G94" s="79"/>
      <c r="H94" s="79"/>
    </row>
    <row r="95" spans="2:8" ht="12.75">
      <c r="B95" s="77" t="s">
        <v>133</v>
      </c>
      <c r="C95" s="82">
        <v>129</v>
      </c>
      <c r="D95" s="82">
        <v>98</v>
      </c>
      <c r="E95" s="63">
        <f>IF(SUM(D95-C95)&gt;0,CONCATENATE("+",SUM(D95-C95)),IF(D95=C95,SUM(1*0),SUM(D95-C95)))</f>
        <v>-31</v>
      </c>
      <c r="F95" s="79"/>
      <c r="G95" s="79"/>
      <c r="H95" s="79"/>
    </row>
    <row r="96" spans="2:8" ht="12.75">
      <c r="B96" s="68" t="s">
        <v>138</v>
      </c>
      <c r="C96" s="82">
        <v>96</v>
      </c>
      <c r="D96" s="82">
        <v>97</v>
      </c>
      <c r="E96" s="63" t="str">
        <f>IF(SUM(D96-C96)&gt;0,CONCATENATE("+",SUM(D96-C96)),IF(D96=C96,SUM(1*0),SUM(D96-C96)))</f>
        <v>+1</v>
      </c>
      <c r="F96" s="79"/>
      <c r="G96" s="79"/>
      <c r="H96" s="79"/>
    </row>
    <row r="97" spans="2:8" ht="12.75">
      <c r="B97" s="63" t="s">
        <v>204</v>
      </c>
      <c r="C97" s="78" t="s">
        <v>325</v>
      </c>
      <c r="D97" s="78" t="s">
        <v>325</v>
      </c>
      <c r="E97" s="63"/>
      <c r="F97" s="79"/>
      <c r="G97" s="79"/>
      <c r="H97" s="79"/>
    </row>
    <row r="98" spans="2:5" ht="12.75">
      <c r="B98" s="141" t="s">
        <v>326</v>
      </c>
      <c r="C98" s="142"/>
      <c r="D98" s="142"/>
      <c r="E98" s="143"/>
    </row>
    <row r="99" spans="2:8" ht="12.75">
      <c r="B99" s="63" t="s">
        <v>201</v>
      </c>
      <c r="C99" s="82">
        <v>23.2</v>
      </c>
      <c r="D99" s="82">
        <v>16.3</v>
      </c>
      <c r="E99" s="63">
        <f>IF(SUM(D99-C99)&gt;0,CONCATENATE("+",SUM(D99-C99)),IF(D99=C99,SUM(1*0),SUM(D99-C99)))</f>
        <v>-6.899999999999999</v>
      </c>
      <c r="F99" s="79"/>
      <c r="G99" s="79"/>
      <c r="H99" s="79"/>
    </row>
    <row r="100" spans="2:8" ht="12.75">
      <c r="B100" s="77" t="s">
        <v>218</v>
      </c>
      <c r="C100" s="82">
        <v>0</v>
      </c>
      <c r="D100" s="82">
        <v>0</v>
      </c>
      <c r="E100" s="63">
        <f>IF(SUM(D100-C100)&gt;0,CONCATENATE("+",SUM(D100-C100)),IF(D100=C100,SUM(1*0),SUM(D100-C100)))</f>
        <v>0</v>
      </c>
      <c r="F100" s="79"/>
      <c r="G100" s="79"/>
      <c r="H100" s="79"/>
    </row>
    <row r="101" spans="2:8" ht="12.75">
      <c r="B101" s="77" t="s">
        <v>219</v>
      </c>
      <c r="C101" s="82">
        <v>163</v>
      </c>
      <c r="D101" s="82">
        <v>129</v>
      </c>
      <c r="E101" s="63">
        <f>IF(SUM(D101-C101)&gt;0,CONCATENATE("+",SUM(D101-C101)),IF(D101=C101,SUM(1*0),SUM(D101-C101)))</f>
        <v>-34</v>
      </c>
      <c r="F101" s="79"/>
      <c r="G101" s="79"/>
      <c r="H101" s="79"/>
    </row>
    <row r="102" spans="2:8" ht="12.75">
      <c r="B102" s="63" t="s">
        <v>220</v>
      </c>
      <c r="C102" s="83">
        <v>117</v>
      </c>
      <c r="D102" s="83">
        <v>92</v>
      </c>
      <c r="E102" s="63">
        <f>IF(SUM(D102-C102)&gt;0,CONCATENATE("+",SUM(D102-C102)),IF(D102=C102,SUM(1*0),SUM(D102-C102)))</f>
        <v>-25</v>
      </c>
      <c r="F102" s="79"/>
      <c r="G102" s="79"/>
      <c r="H102" s="79"/>
    </row>
    <row r="103" spans="2:5" ht="12.75">
      <c r="B103" s="141" t="s">
        <v>327</v>
      </c>
      <c r="C103" s="142"/>
      <c r="D103" s="142"/>
      <c r="E103" s="143"/>
    </row>
    <row r="104" spans="2:8" ht="12.75">
      <c r="B104" s="63" t="s">
        <v>201</v>
      </c>
      <c r="C104" s="82">
        <v>52.5</v>
      </c>
      <c r="D104" s="82">
        <v>45.6</v>
      </c>
      <c r="E104" s="63">
        <f>IF(SUM(D104-C104)&gt;0,CONCATENATE("+",SUM(D104-C104)),IF(D104=C104,SUM(1*0),SUM(D104-C104)))</f>
        <v>-6.899999999999999</v>
      </c>
      <c r="F104" s="79"/>
      <c r="G104" s="79"/>
      <c r="H104" s="79"/>
    </row>
    <row r="105" spans="2:8" ht="12.75">
      <c r="B105" s="77" t="s">
        <v>218</v>
      </c>
      <c r="C105" s="82">
        <v>4</v>
      </c>
      <c r="D105" s="82">
        <v>3</v>
      </c>
      <c r="E105" s="63">
        <f>IF(SUM(D105-C105)&gt;0,CONCATENATE("+",SUM(D105-C105)),IF(D105=C105,SUM(1*0),SUM(D105-C105)))</f>
        <v>-1</v>
      </c>
      <c r="F105" s="79"/>
      <c r="G105" s="79"/>
      <c r="H105" s="79"/>
    </row>
    <row r="106" spans="2:8" ht="12.75">
      <c r="B106" s="77" t="s">
        <v>219</v>
      </c>
      <c r="C106" s="82">
        <v>190</v>
      </c>
      <c r="D106" s="82">
        <v>268</v>
      </c>
      <c r="E106" s="63" t="str">
        <f>IF(SUM(D106-C106)&gt;0,CONCATENATE("+",SUM(D106-C106)),IF(D106=C106,SUM(1*0),SUM(D106-C106)))</f>
        <v>+78</v>
      </c>
      <c r="F106" s="79"/>
      <c r="G106" s="79"/>
      <c r="H106" s="79"/>
    </row>
    <row r="107" spans="2:8" ht="12.75">
      <c r="B107" s="63" t="s">
        <v>220</v>
      </c>
      <c r="C107" s="83">
        <v>97</v>
      </c>
      <c r="D107" s="83">
        <v>89</v>
      </c>
      <c r="E107" s="63">
        <f>IF(SUM(D107-C107)&gt;0,CONCATENATE("+",SUM(D107-C107)),IF(D107=C107,SUM(1*0),SUM(D107-C107)))</f>
        <v>-8</v>
      </c>
      <c r="F107" s="79"/>
      <c r="G107" s="79"/>
      <c r="H107" s="79"/>
    </row>
  </sheetData>
  <mergeCells count="26">
    <mergeCell ref="C1:D1"/>
    <mergeCell ref="B103:E103"/>
    <mergeCell ref="B87:E87"/>
    <mergeCell ref="B85:E85"/>
    <mergeCell ref="B90:E90"/>
    <mergeCell ref="B93:E93"/>
    <mergeCell ref="B98:E98"/>
    <mergeCell ref="B72:H72"/>
    <mergeCell ref="B77:H77"/>
    <mergeCell ref="C2:E2"/>
    <mergeCell ref="F2:H2"/>
    <mergeCell ref="B13:H13"/>
    <mergeCell ref="B21:H21"/>
    <mergeCell ref="B16:H16"/>
    <mergeCell ref="B69:H69"/>
    <mergeCell ref="B39:H39"/>
    <mergeCell ref="B43:H43"/>
    <mergeCell ref="B47:H47"/>
    <mergeCell ref="B51:H51"/>
    <mergeCell ref="B56:H56"/>
    <mergeCell ref="B59:H59"/>
    <mergeCell ref="B64:H64"/>
    <mergeCell ref="B24:H24"/>
    <mergeCell ref="B27:H27"/>
    <mergeCell ref="B31:H31"/>
    <mergeCell ref="B35:H35"/>
  </mergeCells>
  <hyperlinks>
    <hyperlink ref="C1:D1" location="'List of Tables &amp; Charts'!A1" display="return to List of Tables &amp; Charts"/>
  </hyperlinks>
  <printOptions/>
  <pageMargins left="0" right="0" top="0.2755905511811024" bottom="0.81" header="0.21" footer="0.2362204724409449"/>
  <pageSetup horizontalDpi="600" verticalDpi="600" orientation="portrait" paperSize="9" scale="70" r:id="rId1"/>
  <headerFooter alignWithMargins="0">
    <oddFooter>&amp;L&amp;8Scottish Stroke Care Audit 2009 National Report
Stroke Services in Scottish Hospitals,
Data relating to 2007-2008&amp;C&amp;8Page &amp;P of &amp;N&amp;R&amp;8© NHS National Services Scotland/
Crown Copyright</oddFooter>
  </headerFooter>
  <rowBreaks count="1" manualBreakCount="1">
    <brk id="8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7" width="11.7109375" style="1" customWidth="1"/>
    <col min="8" max="8" width="1.7109375" style="1" customWidth="1"/>
    <col min="9" max="12" width="11.7109375" style="0" customWidth="1"/>
  </cols>
  <sheetData>
    <row r="1" spans="2:15" ht="12.7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2"/>
    </row>
    <row r="2" spans="2:3" ht="12.75">
      <c r="B2" s="165" t="s">
        <v>751</v>
      </c>
      <c r="C2" s="165"/>
    </row>
    <row r="3" ht="12.75" customHeight="1">
      <c r="L3" s="85"/>
    </row>
    <row r="4" ht="12.75">
      <c r="L4" s="85"/>
    </row>
    <row r="5" ht="12.75">
      <c r="L5" s="85"/>
    </row>
    <row r="6" ht="12.75">
      <c r="L6" s="85"/>
    </row>
    <row r="7" ht="12.75">
      <c r="L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2" ht="12.75" customHeight="1">
      <c r="B34" s="157" t="s">
        <v>130</v>
      </c>
      <c r="C34" s="159" t="s">
        <v>127</v>
      </c>
      <c r="D34" s="163">
        <v>2007</v>
      </c>
      <c r="E34" s="163"/>
      <c r="F34" s="163">
        <v>2008</v>
      </c>
      <c r="G34" s="163"/>
      <c r="H34" s="161" t="s">
        <v>144</v>
      </c>
      <c r="I34" s="163">
        <v>2007</v>
      </c>
      <c r="J34" s="163"/>
      <c r="K34" s="163">
        <v>2008</v>
      </c>
      <c r="L34" s="164"/>
    </row>
    <row r="35" spans="2:12" ht="25.5">
      <c r="B35" s="158"/>
      <c r="C35" s="160"/>
      <c r="D35" s="30" t="s">
        <v>138</v>
      </c>
      <c r="E35" s="30" t="s">
        <v>204</v>
      </c>
      <c r="F35" s="30" t="s">
        <v>138</v>
      </c>
      <c r="G35" s="30" t="s">
        <v>204</v>
      </c>
      <c r="H35" s="162"/>
      <c r="I35" s="19" t="s">
        <v>132</v>
      </c>
      <c r="J35" s="19" t="s">
        <v>133</v>
      </c>
      <c r="K35" s="19" t="s">
        <v>132</v>
      </c>
      <c r="L35" s="20" t="s">
        <v>133</v>
      </c>
    </row>
    <row r="36" spans="2:12" ht="12.75">
      <c r="B36" s="10" t="s">
        <v>110</v>
      </c>
      <c r="C36" s="10" t="s">
        <v>82</v>
      </c>
      <c r="D36" s="22">
        <v>71</v>
      </c>
      <c r="E36" s="22" t="s">
        <v>347</v>
      </c>
      <c r="F36" s="22">
        <v>67</v>
      </c>
      <c r="G36" s="22" t="s">
        <v>371</v>
      </c>
      <c r="H36" s="88">
        <v>70</v>
      </c>
      <c r="I36" s="11">
        <v>364</v>
      </c>
      <c r="J36" s="11">
        <v>513</v>
      </c>
      <c r="K36" s="11">
        <v>368</v>
      </c>
      <c r="L36" s="11">
        <v>547</v>
      </c>
    </row>
    <row r="37" spans="2:12" ht="12.75">
      <c r="B37" s="10" t="s">
        <v>111</v>
      </c>
      <c r="C37" s="10" t="s">
        <v>83</v>
      </c>
      <c r="D37" s="22" t="s">
        <v>128</v>
      </c>
      <c r="E37" s="22" t="s">
        <v>128</v>
      </c>
      <c r="F37" s="22">
        <v>0</v>
      </c>
      <c r="G37" s="22"/>
      <c r="H37" s="88">
        <v>70</v>
      </c>
      <c r="I37" s="11" t="s">
        <v>128</v>
      </c>
      <c r="J37" s="11" t="s">
        <v>128</v>
      </c>
      <c r="K37" s="11"/>
      <c r="L37" s="11">
        <v>45</v>
      </c>
    </row>
    <row r="38" spans="2:12" ht="12.75">
      <c r="B38" s="10" t="s">
        <v>84</v>
      </c>
      <c r="C38" s="10" t="s">
        <v>84</v>
      </c>
      <c r="D38" s="22">
        <v>59</v>
      </c>
      <c r="E38" s="22" t="s">
        <v>348</v>
      </c>
      <c r="F38" s="22">
        <v>56</v>
      </c>
      <c r="G38" s="22" t="s">
        <v>372</v>
      </c>
      <c r="H38" s="88">
        <v>70</v>
      </c>
      <c r="I38" s="11">
        <v>261</v>
      </c>
      <c r="J38" s="11">
        <v>444</v>
      </c>
      <c r="K38" s="11">
        <v>267</v>
      </c>
      <c r="L38" s="11">
        <v>477</v>
      </c>
    </row>
    <row r="39" spans="2:12" ht="12.75">
      <c r="B39" s="10" t="s">
        <v>112</v>
      </c>
      <c r="C39" s="10" t="s">
        <v>85</v>
      </c>
      <c r="D39" s="22">
        <v>5</v>
      </c>
      <c r="E39" s="94" t="s">
        <v>370</v>
      </c>
      <c r="F39" s="22">
        <v>2</v>
      </c>
      <c r="G39" s="94" t="s">
        <v>393</v>
      </c>
      <c r="H39" s="88">
        <v>70</v>
      </c>
      <c r="I39" s="11">
        <v>13</v>
      </c>
      <c r="J39" s="11">
        <v>243</v>
      </c>
      <c r="K39" s="11">
        <v>5</v>
      </c>
      <c r="L39" s="11">
        <v>219</v>
      </c>
    </row>
    <row r="40" spans="2:12" ht="12.75">
      <c r="B40" s="10" t="s">
        <v>113</v>
      </c>
      <c r="C40" s="10" t="s">
        <v>86</v>
      </c>
      <c r="D40" s="22">
        <v>41</v>
      </c>
      <c r="E40" s="22" t="s">
        <v>349</v>
      </c>
      <c r="F40" s="22">
        <v>45</v>
      </c>
      <c r="G40" s="22" t="s">
        <v>373</v>
      </c>
      <c r="H40" s="88">
        <v>70</v>
      </c>
      <c r="I40" s="11">
        <v>146</v>
      </c>
      <c r="J40" s="11">
        <v>356</v>
      </c>
      <c r="K40" s="11">
        <v>177</v>
      </c>
      <c r="L40" s="11">
        <v>397</v>
      </c>
    </row>
    <row r="41" spans="2:12" ht="12.75">
      <c r="B41" s="10" t="s">
        <v>114</v>
      </c>
      <c r="C41" s="10" t="s">
        <v>1</v>
      </c>
      <c r="D41" s="22">
        <v>39</v>
      </c>
      <c r="E41" s="22" t="s">
        <v>350</v>
      </c>
      <c r="F41" s="22">
        <v>39</v>
      </c>
      <c r="G41" s="22" t="s">
        <v>374</v>
      </c>
      <c r="H41" s="88">
        <v>70</v>
      </c>
      <c r="I41" s="11">
        <v>75</v>
      </c>
      <c r="J41" s="11">
        <v>194</v>
      </c>
      <c r="K41" s="11">
        <v>85</v>
      </c>
      <c r="L41" s="11">
        <v>218</v>
      </c>
    </row>
    <row r="42" spans="2:12" ht="12.75">
      <c r="B42" s="10" t="s">
        <v>115</v>
      </c>
      <c r="C42" s="10" t="s">
        <v>87</v>
      </c>
      <c r="D42" s="22">
        <v>68</v>
      </c>
      <c r="E42" s="22" t="s">
        <v>351</v>
      </c>
      <c r="F42" s="22">
        <v>72</v>
      </c>
      <c r="G42" s="22" t="s">
        <v>375</v>
      </c>
      <c r="H42" s="88">
        <v>70</v>
      </c>
      <c r="I42" s="11">
        <v>276</v>
      </c>
      <c r="J42" s="11">
        <v>403</v>
      </c>
      <c r="K42" s="11">
        <v>314</v>
      </c>
      <c r="L42" s="11">
        <v>436</v>
      </c>
    </row>
    <row r="43" spans="2:12" ht="12.75">
      <c r="B43" s="10" t="s">
        <v>116</v>
      </c>
      <c r="C43" s="10" t="s">
        <v>88</v>
      </c>
      <c r="D43" s="22">
        <v>49</v>
      </c>
      <c r="E43" s="22" t="s">
        <v>352</v>
      </c>
      <c r="F43" s="22">
        <v>54</v>
      </c>
      <c r="G43" s="22" t="s">
        <v>376</v>
      </c>
      <c r="H43" s="88">
        <v>70</v>
      </c>
      <c r="I43" s="11">
        <v>219</v>
      </c>
      <c r="J43" s="11">
        <v>449</v>
      </c>
      <c r="K43" s="11">
        <v>271</v>
      </c>
      <c r="L43" s="11">
        <v>500</v>
      </c>
    </row>
    <row r="44" spans="2:12" ht="12.75">
      <c r="B44" s="10" t="s">
        <v>117</v>
      </c>
      <c r="C44" s="10" t="s">
        <v>89</v>
      </c>
      <c r="D44" s="22">
        <v>26</v>
      </c>
      <c r="E44" s="22" t="s">
        <v>353</v>
      </c>
      <c r="F44" s="22">
        <v>55</v>
      </c>
      <c r="G44" s="22" t="s">
        <v>377</v>
      </c>
      <c r="H44" s="88">
        <v>70</v>
      </c>
      <c r="I44" s="11">
        <v>71</v>
      </c>
      <c r="J44" s="11">
        <v>274</v>
      </c>
      <c r="K44" s="11">
        <v>179</v>
      </c>
      <c r="L44" s="11">
        <v>323</v>
      </c>
    </row>
    <row r="45" spans="2:12" ht="12.75">
      <c r="B45" s="10" t="s">
        <v>118</v>
      </c>
      <c r="C45" s="10" t="s">
        <v>90</v>
      </c>
      <c r="D45" s="22">
        <v>90</v>
      </c>
      <c r="E45" s="22" t="s">
        <v>354</v>
      </c>
      <c r="F45" s="22">
        <v>74</v>
      </c>
      <c r="G45" s="22" t="s">
        <v>378</v>
      </c>
      <c r="H45" s="88">
        <v>70</v>
      </c>
      <c r="I45" s="11">
        <v>511</v>
      </c>
      <c r="J45" s="11">
        <v>570</v>
      </c>
      <c r="K45" s="11">
        <v>434</v>
      </c>
      <c r="L45" s="11">
        <v>584</v>
      </c>
    </row>
    <row r="46" spans="2:12" ht="12.75">
      <c r="B46" s="10" t="s">
        <v>91</v>
      </c>
      <c r="C46" s="10" t="s">
        <v>2</v>
      </c>
      <c r="D46" s="22">
        <v>78</v>
      </c>
      <c r="E46" s="22" t="s">
        <v>355</v>
      </c>
      <c r="F46" s="22">
        <v>75</v>
      </c>
      <c r="G46" s="22" t="s">
        <v>378</v>
      </c>
      <c r="H46" s="88">
        <v>70</v>
      </c>
      <c r="I46" s="11">
        <v>433</v>
      </c>
      <c r="J46" s="11">
        <v>552</v>
      </c>
      <c r="K46" s="11">
        <v>433</v>
      </c>
      <c r="L46" s="11">
        <v>577</v>
      </c>
    </row>
    <row r="47" spans="2:12" ht="12.75">
      <c r="B47" s="10" t="s">
        <v>119</v>
      </c>
      <c r="C47" s="10" t="s">
        <v>3</v>
      </c>
      <c r="D47" s="22">
        <v>38</v>
      </c>
      <c r="E47" s="22" t="s">
        <v>356</v>
      </c>
      <c r="F47" s="22">
        <v>36</v>
      </c>
      <c r="G47" s="22" t="s">
        <v>379</v>
      </c>
      <c r="H47" s="88">
        <v>70</v>
      </c>
      <c r="I47" s="11">
        <v>71</v>
      </c>
      <c r="J47" s="11">
        <v>188</v>
      </c>
      <c r="K47" s="11">
        <v>75</v>
      </c>
      <c r="L47" s="11">
        <v>208</v>
      </c>
    </row>
    <row r="48" spans="2:12" ht="12.75">
      <c r="B48" s="10" t="s">
        <v>120</v>
      </c>
      <c r="C48" s="10" t="s">
        <v>4</v>
      </c>
      <c r="D48" s="22">
        <v>56</v>
      </c>
      <c r="E48" s="22" t="s">
        <v>357</v>
      </c>
      <c r="F48" s="22">
        <v>49</v>
      </c>
      <c r="G48" s="22" t="s">
        <v>380</v>
      </c>
      <c r="H48" s="88">
        <v>70</v>
      </c>
      <c r="I48" s="11">
        <v>149</v>
      </c>
      <c r="J48" s="11">
        <v>264</v>
      </c>
      <c r="K48" s="11">
        <v>105</v>
      </c>
      <c r="L48" s="11">
        <v>214</v>
      </c>
    </row>
    <row r="49" spans="2:12" ht="12.75">
      <c r="B49" s="10" t="s">
        <v>121</v>
      </c>
      <c r="C49" s="10" t="s">
        <v>5</v>
      </c>
      <c r="D49" s="22">
        <v>30</v>
      </c>
      <c r="E49" s="22" t="s">
        <v>358</v>
      </c>
      <c r="F49" s="22">
        <v>30</v>
      </c>
      <c r="G49" s="22" t="s">
        <v>381</v>
      </c>
      <c r="H49" s="88">
        <v>70</v>
      </c>
      <c r="I49" s="11">
        <v>25</v>
      </c>
      <c r="J49" s="11">
        <v>84</v>
      </c>
      <c r="K49" s="11">
        <v>24</v>
      </c>
      <c r="L49" s="11">
        <v>80</v>
      </c>
    </row>
    <row r="50" spans="2:12" ht="12.75">
      <c r="B50" s="10" t="s">
        <v>122</v>
      </c>
      <c r="C50" s="10" t="s">
        <v>92</v>
      </c>
      <c r="D50" s="22">
        <v>75</v>
      </c>
      <c r="E50" s="22" t="s">
        <v>359</v>
      </c>
      <c r="F50" s="22">
        <v>67</v>
      </c>
      <c r="G50" s="22" t="s">
        <v>382</v>
      </c>
      <c r="H50" s="88">
        <v>70</v>
      </c>
      <c r="I50" s="11">
        <v>225</v>
      </c>
      <c r="J50" s="11">
        <v>302</v>
      </c>
      <c r="K50" s="11">
        <v>177</v>
      </c>
      <c r="L50" s="11">
        <v>264</v>
      </c>
    </row>
    <row r="51" spans="2:12" ht="12.75">
      <c r="B51" s="10" t="s">
        <v>93</v>
      </c>
      <c r="C51" s="10" t="s">
        <v>6</v>
      </c>
      <c r="D51" s="22">
        <v>62</v>
      </c>
      <c r="E51" s="22" t="s">
        <v>360</v>
      </c>
      <c r="F51" s="22">
        <v>63</v>
      </c>
      <c r="G51" s="22" t="s">
        <v>383</v>
      </c>
      <c r="H51" s="88">
        <v>70</v>
      </c>
      <c r="I51" s="11">
        <v>238</v>
      </c>
      <c r="J51" s="11">
        <v>382</v>
      </c>
      <c r="K51" s="11">
        <v>239</v>
      </c>
      <c r="L51" s="11">
        <v>381</v>
      </c>
    </row>
    <row r="52" spans="2:14" ht="12.75">
      <c r="B52" s="10" t="s">
        <v>94</v>
      </c>
      <c r="C52" s="10" t="s">
        <v>7</v>
      </c>
      <c r="D52" s="22">
        <v>59</v>
      </c>
      <c r="E52" s="22" t="s">
        <v>344</v>
      </c>
      <c r="F52" s="22">
        <v>60</v>
      </c>
      <c r="G52" s="22" t="s">
        <v>384</v>
      </c>
      <c r="H52" s="88">
        <v>70</v>
      </c>
      <c r="I52" s="11">
        <v>156</v>
      </c>
      <c r="J52" s="11">
        <v>266</v>
      </c>
      <c r="K52" s="11">
        <v>163</v>
      </c>
      <c r="L52" s="11">
        <v>274</v>
      </c>
      <c r="M52" s="34"/>
      <c r="N52" s="37"/>
    </row>
    <row r="53" spans="2:12" ht="12.75">
      <c r="B53" s="10" t="s">
        <v>95</v>
      </c>
      <c r="C53" s="10" t="s">
        <v>8</v>
      </c>
      <c r="D53" s="22">
        <v>73</v>
      </c>
      <c r="E53" s="22" t="s">
        <v>345</v>
      </c>
      <c r="F53" s="22">
        <v>79</v>
      </c>
      <c r="G53" s="22" t="s">
        <v>385</v>
      </c>
      <c r="H53" s="88">
        <v>70</v>
      </c>
      <c r="I53" s="11">
        <v>236</v>
      </c>
      <c r="J53" s="11">
        <v>323</v>
      </c>
      <c r="K53" s="11">
        <v>231</v>
      </c>
      <c r="L53" s="11">
        <v>293</v>
      </c>
    </row>
    <row r="54" spans="2:12" ht="12.75">
      <c r="B54" s="10" t="s">
        <v>96</v>
      </c>
      <c r="C54" s="10" t="s">
        <v>9</v>
      </c>
      <c r="D54" s="22">
        <v>50</v>
      </c>
      <c r="E54" s="22" t="s">
        <v>346</v>
      </c>
      <c r="F54" s="22">
        <v>70</v>
      </c>
      <c r="G54" s="22" t="s">
        <v>386</v>
      </c>
      <c r="H54" s="88">
        <v>70</v>
      </c>
      <c r="I54" s="11">
        <v>158</v>
      </c>
      <c r="J54" s="11">
        <v>318</v>
      </c>
      <c r="K54" s="11">
        <v>218</v>
      </c>
      <c r="L54" s="11">
        <v>313</v>
      </c>
    </row>
    <row r="55" spans="2:12" ht="12.75">
      <c r="B55" s="10" t="s">
        <v>97</v>
      </c>
      <c r="C55" s="10" t="s">
        <v>97</v>
      </c>
      <c r="D55" s="22">
        <v>46</v>
      </c>
      <c r="E55" s="22" t="s">
        <v>361</v>
      </c>
      <c r="F55" s="22">
        <v>46</v>
      </c>
      <c r="G55" s="22" t="s">
        <v>361</v>
      </c>
      <c r="H55" s="88">
        <v>70</v>
      </c>
      <c r="I55" s="11">
        <v>231</v>
      </c>
      <c r="J55" s="11">
        <v>504</v>
      </c>
      <c r="K55" s="11">
        <v>252</v>
      </c>
      <c r="L55" s="11">
        <v>549</v>
      </c>
    </row>
    <row r="56" spans="2:12" ht="12.75">
      <c r="B56" s="10" t="s">
        <v>98</v>
      </c>
      <c r="C56" s="10" t="s">
        <v>10</v>
      </c>
      <c r="D56" s="22">
        <v>63</v>
      </c>
      <c r="E56" s="22" t="s">
        <v>362</v>
      </c>
      <c r="F56" s="22">
        <v>52</v>
      </c>
      <c r="G56" s="22" t="s">
        <v>387</v>
      </c>
      <c r="H56" s="88">
        <v>70</v>
      </c>
      <c r="I56" s="11">
        <v>100</v>
      </c>
      <c r="J56" s="11">
        <v>160</v>
      </c>
      <c r="K56" s="11">
        <v>108</v>
      </c>
      <c r="L56" s="11">
        <v>206</v>
      </c>
    </row>
    <row r="57" spans="2:12" ht="12.75">
      <c r="B57" s="10" t="s">
        <v>99</v>
      </c>
      <c r="C57" s="10" t="s">
        <v>11</v>
      </c>
      <c r="D57" s="22">
        <v>71</v>
      </c>
      <c r="E57" s="22" t="s">
        <v>363</v>
      </c>
      <c r="F57" s="22">
        <v>68</v>
      </c>
      <c r="G57" s="22" t="s">
        <v>388</v>
      </c>
      <c r="H57" s="88">
        <v>70</v>
      </c>
      <c r="I57" s="11">
        <v>150</v>
      </c>
      <c r="J57" s="11">
        <v>212</v>
      </c>
      <c r="K57" s="11">
        <v>172</v>
      </c>
      <c r="L57" s="11">
        <v>254</v>
      </c>
    </row>
    <row r="58" spans="2:12" ht="12.75">
      <c r="B58" s="10" t="s">
        <v>100</v>
      </c>
      <c r="C58" s="10" t="s">
        <v>100</v>
      </c>
      <c r="D58" s="22">
        <v>0</v>
      </c>
      <c r="E58" s="22"/>
      <c r="F58" s="22">
        <v>0</v>
      </c>
      <c r="G58" s="22"/>
      <c r="H58" s="88">
        <v>70</v>
      </c>
      <c r="I58" s="11"/>
      <c r="J58" s="11">
        <v>11</v>
      </c>
      <c r="K58" s="11"/>
      <c r="L58" s="11">
        <v>19</v>
      </c>
    </row>
    <row r="59" spans="2:12" ht="12.75">
      <c r="B59" s="10" t="s">
        <v>101</v>
      </c>
      <c r="C59" s="10" t="s">
        <v>12</v>
      </c>
      <c r="D59" s="22">
        <v>38</v>
      </c>
      <c r="E59" s="22" t="s">
        <v>364</v>
      </c>
      <c r="F59" s="22">
        <v>44</v>
      </c>
      <c r="G59" s="22" t="s">
        <v>389</v>
      </c>
      <c r="H59" s="88">
        <v>70</v>
      </c>
      <c r="I59" s="11">
        <v>108</v>
      </c>
      <c r="J59" s="11">
        <v>283</v>
      </c>
      <c r="K59" s="11">
        <v>141</v>
      </c>
      <c r="L59" s="11">
        <v>324</v>
      </c>
    </row>
    <row r="60" spans="2:12" ht="12.75">
      <c r="B60" s="10" t="s">
        <v>123</v>
      </c>
      <c r="C60" s="10" t="s">
        <v>13</v>
      </c>
      <c r="D60" s="22">
        <v>68</v>
      </c>
      <c r="E60" s="22" t="s">
        <v>365</v>
      </c>
      <c r="F60" s="22">
        <v>77</v>
      </c>
      <c r="G60" s="22" t="s">
        <v>390</v>
      </c>
      <c r="H60" s="88">
        <v>70</v>
      </c>
      <c r="I60" s="11">
        <v>23</v>
      </c>
      <c r="J60" s="11">
        <v>34</v>
      </c>
      <c r="K60" s="11">
        <v>34</v>
      </c>
      <c r="L60" s="11">
        <v>44</v>
      </c>
    </row>
    <row r="61" spans="2:12" ht="12.75">
      <c r="B61" s="10" t="s">
        <v>102</v>
      </c>
      <c r="C61" s="10" t="s">
        <v>14</v>
      </c>
      <c r="D61" s="22">
        <v>0</v>
      </c>
      <c r="E61" s="22"/>
      <c r="F61" s="22">
        <v>0</v>
      </c>
      <c r="G61" s="22"/>
      <c r="H61" s="88">
        <v>70</v>
      </c>
      <c r="I61" s="11">
        <v>0</v>
      </c>
      <c r="J61" s="11">
        <v>28</v>
      </c>
      <c r="K61" s="11">
        <v>0</v>
      </c>
      <c r="L61" s="11">
        <v>39</v>
      </c>
    </row>
    <row r="62" spans="2:12" ht="12.75">
      <c r="B62" s="10" t="s">
        <v>103</v>
      </c>
      <c r="C62" s="10" t="s">
        <v>15</v>
      </c>
      <c r="D62" s="22">
        <v>0</v>
      </c>
      <c r="E62" s="22"/>
      <c r="F62" s="22">
        <v>0</v>
      </c>
      <c r="G62" s="22"/>
      <c r="H62" s="88">
        <v>70</v>
      </c>
      <c r="I62" s="11">
        <v>0</v>
      </c>
      <c r="J62" s="11">
        <v>38</v>
      </c>
      <c r="K62" s="11">
        <v>0</v>
      </c>
      <c r="L62" s="11">
        <v>75</v>
      </c>
    </row>
    <row r="63" spans="2:12" ht="12.75">
      <c r="B63" s="10" t="s">
        <v>104</v>
      </c>
      <c r="C63" s="10" t="s">
        <v>104</v>
      </c>
      <c r="D63" s="22">
        <v>48</v>
      </c>
      <c r="E63" s="22" t="s">
        <v>366</v>
      </c>
      <c r="F63" s="22">
        <v>24</v>
      </c>
      <c r="G63" s="94" t="s">
        <v>394</v>
      </c>
      <c r="H63" s="88">
        <v>70</v>
      </c>
      <c r="I63" s="11">
        <v>13</v>
      </c>
      <c r="J63" s="11">
        <v>27</v>
      </c>
      <c r="K63" s="11">
        <v>4</v>
      </c>
      <c r="L63" s="11">
        <v>17</v>
      </c>
    </row>
    <row r="64" spans="2:12" ht="12.75">
      <c r="B64" s="10" t="s">
        <v>105</v>
      </c>
      <c r="C64" s="10" t="s">
        <v>105</v>
      </c>
      <c r="D64" s="22">
        <v>0</v>
      </c>
      <c r="E64" s="22"/>
      <c r="F64" s="22">
        <v>0</v>
      </c>
      <c r="G64" s="22"/>
      <c r="H64" s="88">
        <v>70</v>
      </c>
      <c r="I64" s="11"/>
      <c r="J64" s="11">
        <v>27</v>
      </c>
      <c r="K64" s="11"/>
      <c r="L64" s="11">
        <v>30</v>
      </c>
    </row>
    <row r="65" spans="2:12" ht="12.75">
      <c r="B65" s="10" t="s">
        <v>106</v>
      </c>
      <c r="C65" s="10" t="s">
        <v>106</v>
      </c>
      <c r="D65" s="22">
        <v>32</v>
      </c>
      <c r="E65" s="22" t="s">
        <v>367</v>
      </c>
      <c r="F65" s="22">
        <v>72</v>
      </c>
      <c r="G65" s="22" t="s">
        <v>391</v>
      </c>
      <c r="H65" s="88">
        <v>70</v>
      </c>
      <c r="I65" s="11">
        <v>16</v>
      </c>
      <c r="J65" s="11">
        <v>50</v>
      </c>
      <c r="K65" s="11">
        <v>26</v>
      </c>
      <c r="L65" s="11">
        <v>36</v>
      </c>
    </row>
    <row r="66" spans="2:12" ht="12.75">
      <c r="B66" s="10" t="s">
        <v>124</v>
      </c>
      <c r="C66" s="10" t="s">
        <v>16</v>
      </c>
      <c r="D66" s="22">
        <v>45</v>
      </c>
      <c r="E66" s="22" t="s">
        <v>368</v>
      </c>
      <c r="F66" s="22" t="s">
        <v>128</v>
      </c>
      <c r="G66" s="22"/>
      <c r="H66" s="88">
        <v>70</v>
      </c>
      <c r="I66" s="11">
        <v>90</v>
      </c>
      <c r="J66" s="11">
        <v>198</v>
      </c>
      <c r="K66" s="11" t="s">
        <v>128</v>
      </c>
      <c r="L66" s="11" t="s">
        <v>128</v>
      </c>
    </row>
    <row r="67" spans="2:12" ht="12.75">
      <c r="B67" s="10" t="s">
        <v>125</v>
      </c>
      <c r="C67" s="10" t="s">
        <v>131</v>
      </c>
      <c r="D67" s="22">
        <v>38</v>
      </c>
      <c r="E67" s="22" t="s">
        <v>364</v>
      </c>
      <c r="F67" s="22" t="s">
        <v>128</v>
      </c>
      <c r="G67" s="22"/>
      <c r="H67" s="88">
        <v>70</v>
      </c>
      <c r="I67" s="11">
        <v>108</v>
      </c>
      <c r="J67" s="11">
        <v>281</v>
      </c>
      <c r="K67" s="11" t="s">
        <v>128</v>
      </c>
      <c r="L67" s="11" t="s">
        <v>128</v>
      </c>
    </row>
    <row r="68" spans="2:12" ht="12.75">
      <c r="B68" s="10" t="s">
        <v>126</v>
      </c>
      <c r="C68" s="10" t="s">
        <v>126</v>
      </c>
      <c r="D68" s="22">
        <v>55.97894209074956</v>
      </c>
      <c r="E68" s="22" t="s">
        <v>369</v>
      </c>
      <c r="F68" s="22">
        <v>56.678836711569936</v>
      </c>
      <c r="G68" s="22" t="s">
        <v>392</v>
      </c>
      <c r="H68" s="88">
        <v>70</v>
      </c>
      <c r="I68" s="11">
        <v>4466</v>
      </c>
      <c r="J68" s="11">
        <v>7978</v>
      </c>
      <c r="K68" s="11">
        <v>4502</v>
      </c>
      <c r="L68" s="11">
        <v>7943</v>
      </c>
    </row>
    <row r="69" spans="2:9" ht="12.75">
      <c r="B69" s="23" t="s">
        <v>134</v>
      </c>
      <c r="I69" s="24"/>
    </row>
    <row r="70" ht="12.75">
      <c r="B70" s="23" t="s">
        <v>136</v>
      </c>
    </row>
    <row r="71" ht="12.75">
      <c r="B71" s="87" t="s">
        <v>337</v>
      </c>
    </row>
    <row r="73" spans="2:5" ht="12.75">
      <c r="B73" s="8"/>
      <c r="C73" s="8"/>
      <c r="D73" s="9"/>
      <c r="E73" s="9"/>
    </row>
    <row r="74" spans="2:5" ht="12.75">
      <c r="B74" s="8"/>
      <c r="D74" s="9"/>
      <c r="E74" s="9"/>
    </row>
    <row r="75" spans="2:5" ht="12.75">
      <c r="B75" s="8"/>
      <c r="D75" s="9"/>
      <c r="E75" s="9"/>
    </row>
    <row r="76" spans="2:5" ht="12.75">
      <c r="B76" s="8"/>
      <c r="D76" s="9"/>
      <c r="E76" s="9"/>
    </row>
    <row r="77" spans="2:14" ht="12.75">
      <c r="B77" s="8"/>
      <c r="D77" s="9"/>
      <c r="E77" s="9"/>
      <c r="N77" s="6"/>
    </row>
    <row r="78" spans="2:14" ht="12.75">
      <c r="B78" s="8"/>
      <c r="D78" s="9"/>
      <c r="E78" s="9"/>
      <c r="N78" s="6"/>
    </row>
    <row r="79" spans="2:14" ht="12.75">
      <c r="B79" s="8"/>
      <c r="D79" s="9"/>
      <c r="E79" s="9"/>
      <c r="L79" s="7"/>
      <c r="M79" s="7"/>
      <c r="N79" s="7"/>
    </row>
    <row r="80" spans="2:14" ht="12.75">
      <c r="B80" s="8"/>
      <c r="D80" s="9"/>
      <c r="E80" s="9"/>
      <c r="N80" s="6"/>
    </row>
    <row r="81" spans="2:5" ht="12.75">
      <c r="B81" s="8"/>
      <c r="D81" s="9"/>
      <c r="E81" s="9"/>
    </row>
    <row r="82" spans="2:5" ht="12.75">
      <c r="B82" s="8"/>
      <c r="D82" s="9"/>
      <c r="E82" s="9"/>
    </row>
    <row r="83" spans="2:5" ht="12.75">
      <c r="B83" s="8"/>
      <c r="D83" s="9"/>
      <c r="E83" s="9"/>
    </row>
    <row r="84" spans="2:5" ht="12.75">
      <c r="B84" s="8"/>
      <c r="D84" s="9"/>
      <c r="E84" s="9"/>
    </row>
    <row r="85" spans="2:5" ht="12.75">
      <c r="B85" s="8"/>
      <c r="D85" s="9"/>
      <c r="E85" s="9"/>
    </row>
    <row r="86" spans="2:5" ht="12.75">
      <c r="B86" s="8"/>
      <c r="D86" s="9"/>
      <c r="E86" s="9"/>
    </row>
    <row r="87" spans="2:5" ht="12.75">
      <c r="B87" s="8"/>
      <c r="D87" s="9"/>
      <c r="E87" s="9"/>
    </row>
    <row r="88" spans="2:5" ht="12.75">
      <c r="B88" s="8"/>
      <c r="D88" s="9"/>
      <c r="E88" s="9"/>
    </row>
    <row r="89" spans="2:5" ht="12.75">
      <c r="B89" s="8"/>
      <c r="D89" s="9"/>
      <c r="E89" s="9"/>
    </row>
    <row r="90" spans="2:5" ht="12.75">
      <c r="B90" s="8"/>
      <c r="D90" s="9"/>
      <c r="E90" s="9"/>
    </row>
    <row r="91" spans="2:5" ht="12.75">
      <c r="B91" s="8"/>
      <c r="D91" s="9"/>
      <c r="E91" s="9"/>
    </row>
    <row r="92" spans="2:5" ht="12.75">
      <c r="B92" s="8"/>
      <c r="D92" s="9"/>
      <c r="E92" s="9"/>
    </row>
    <row r="93" spans="2:5" ht="12.75">
      <c r="B93" s="8"/>
      <c r="D93" s="9"/>
      <c r="E93" s="9"/>
    </row>
    <row r="94" spans="2:5" ht="12.75">
      <c r="B94" s="8"/>
      <c r="D94" s="9"/>
      <c r="E94" s="9"/>
    </row>
    <row r="95" spans="2:5" ht="12.75">
      <c r="B95" s="8"/>
      <c r="D95" s="9"/>
      <c r="E95" s="9"/>
    </row>
    <row r="96" spans="2:5" ht="12.75">
      <c r="B96" s="8"/>
      <c r="D96" s="9"/>
      <c r="E96" s="9"/>
    </row>
    <row r="97" spans="2:5" ht="12.75">
      <c r="B97" s="8"/>
      <c r="D97" s="9"/>
      <c r="E97" s="9"/>
    </row>
    <row r="98" spans="2:5" ht="12.75">
      <c r="B98" s="8"/>
      <c r="D98" s="9"/>
      <c r="E98" s="9"/>
    </row>
    <row r="99" spans="2:5" ht="12.75">
      <c r="B99" s="8"/>
      <c r="D99" s="9"/>
      <c r="E99" s="9"/>
    </row>
    <row r="100" spans="2:5" ht="12.75">
      <c r="B100" s="8"/>
      <c r="D100" s="9"/>
      <c r="E100" s="9"/>
    </row>
    <row r="101" spans="2:5" ht="12.75">
      <c r="B101" s="8"/>
      <c r="D101" s="9"/>
      <c r="E101" s="9"/>
    </row>
    <row r="102" spans="2:5" ht="12.75">
      <c r="B102" s="8"/>
      <c r="D102" s="9"/>
      <c r="E102" s="9"/>
    </row>
    <row r="103" spans="2:5" ht="12.75">
      <c r="B103" s="8"/>
      <c r="D103" s="9"/>
      <c r="E103" s="9"/>
    </row>
    <row r="104" spans="2:5" ht="12.75">
      <c r="B104" s="8"/>
      <c r="D104" s="9"/>
      <c r="E104" s="9"/>
    </row>
    <row r="105" spans="2:5" ht="12.75">
      <c r="B105" s="8"/>
      <c r="D105" s="9"/>
      <c r="E105" s="9"/>
    </row>
    <row r="106" spans="2:5" ht="12.75">
      <c r="B106" s="8"/>
      <c r="D106" s="9"/>
      <c r="E106" s="9"/>
    </row>
  </sheetData>
  <mergeCells count="9">
    <mergeCell ref="B1:N1"/>
    <mergeCell ref="B34:B35"/>
    <mergeCell ref="C34:C35"/>
    <mergeCell ref="H34:H35"/>
    <mergeCell ref="I34:J34"/>
    <mergeCell ref="K34:L34"/>
    <mergeCell ref="D34:E34"/>
    <mergeCell ref="F34:G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69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6.7109375" style="1" customWidth="1"/>
    <col min="7" max="10" width="1.7109375" style="1" customWidth="1"/>
    <col min="11" max="11" width="9.28125" style="0" customWidth="1"/>
    <col min="12" max="12" width="11.28125" style="0" customWidth="1"/>
    <col min="13" max="13" width="9.28125" style="0" customWidth="1"/>
    <col min="14" max="14" width="11.28125" style="0" customWidth="1"/>
    <col min="15" max="15" width="9.28125" style="0" customWidth="1"/>
    <col min="16" max="16" width="11.28125" style="0" customWidth="1"/>
  </cols>
  <sheetData>
    <row r="1" spans="2:15" ht="12.75">
      <c r="B1" s="12" t="s">
        <v>27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6" ht="12.75">
      <c r="B2" t="s">
        <v>30</v>
      </c>
      <c r="N2" s="166" t="s">
        <v>751</v>
      </c>
      <c r="O2" s="166"/>
      <c r="P2" s="166"/>
    </row>
    <row r="3" ht="12.75" customHeight="1">
      <c r="P3" s="85"/>
    </row>
    <row r="4" ht="12.75">
      <c r="P4" s="85"/>
    </row>
    <row r="5" ht="12.75">
      <c r="P5" s="85"/>
    </row>
    <row r="6" ht="12.75">
      <c r="P6" s="85"/>
    </row>
    <row r="7" ht="12.75">
      <c r="P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6" ht="25.5" customHeight="1">
      <c r="B34" s="167">
        <v>2008</v>
      </c>
      <c r="C34" s="168"/>
      <c r="D34" s="169" t="s">
        <v>138</v>
      </c>
      <c r="E34" s="169"/>
      <c r="F34" s="170"/>
      <c r="G34" s="98"/>
      <c r="H34" s="99"/>
      <c r="I34" s="171" t="s">
        <v>28</v>
      </c>
      <c r="J34" s="172" t="s">
        <v>29</v>
      </c>
      <c r="K34" s="163" t="s">
        <v>137</v>
      </c>
      <c r="L34" s="163"/>
      <c r="M34" s="163" t="s">
        <v>396</v>
      </c>
      <c r="N34" s="163"/>
      <c r="O34" s="163" t="s">
        <v>397</v>
      </c>
      <c r="P34" s="164"/>
    </row>
    <row r="35" spans="2:16" ht="45" customHeight="1">
      <c r="B35" s="96" t="s">
        <v>130</v>
      </c>
      <c r="C35" s="97" t="s">
        <v>127</v>
      </c>
      <c r="D35" s="30" t="s">
        <v>107</v>
      </c>
      <c r="E35" s="30" t="s">
        <v>502</v>
      </c>
      <c r="F35" s="30" t="s">
        <v>501</v>
      </c>
      <c r="G35" s="100" t="s">
        <v>108</v>
      </c>
      <c r="H35" s="101" t="s">
        <v>109</v>
      </c>
      <c r="I35" s="171"/>
      <c r="J35" s="172"/>
      <c r="K35" s="19" t="s">
        <v>132</v>
      </c>
      <c r="L35" s="19" t="s">
        <v>133</v>
      </c>
      <c r="M35" s="19" t="s">
        <v>132</v>
      </c>
      <c r="N35" s="19" t="s">
        <v>133</v>
      </c>
      <c r="O35" s="19" t="s">
        <v>132</v>
      </c>
      <c r="P35" s="20" t="s">
        <v>133</v>
      </c>
    </row>
    <row r="36" spans="2:16" ht="12.75">
      <c r="B36" s="10" t="s">
        <v>110</v>
      </c>
      <c r="C36" s="10" t="s">
        <v>82</v>
      </c>
      <c r="D36" s="22">
        <v>58.866544789762344</v>
      </c>
      <c r="E36" s="22">
        <f>D36+G36</f>
        <v>67.27605118829982</v>
      </c>
      <c r="F36" s="22">
        <f>D36+G36+H36</f>
        <v>71.48080438756855</v>
      </c>
      <c r="G36" s="102">
        <v>8.409506398537477</v>
      </c>
      <c r="H36" s="103">
        <v>4.204753199268739</v>
      </c>
      <c r="I36" s="104">
        <v>60</v>
      </c>
      <c r="J36" s="105">
        <v>90</v>
      </c>
      <c r="K36" s="11">
        <v>322</v>
      </c>
      <c r="L36" s="11">
        <v>547</v>
      </c>
      <c r="M36" s="11">
        <v>46</v>
      </c>
      <c r="N36" s="11">
        <v>547</v>
      </c>
      <c r="O36" s="11">
        <v>23</v>
      </c>
      <c r="P36" s="11">
        <v>547</v>
      </c>
    </row>
    <row r="37" spans="2:16" ht="12.75">
      <c r="B37" s="10" t="s">
        <v>111</v>
      </c>
      <c r="C37" s="10" t="s">
        <v>83</v>
      </c>
      <c r="D37" s="22"/>
      <c r="E37" s="22"/>
      <c r="F37" s="22"/>
      <c r="G37" s="106"/>
      <c r="H37" s="107"/>
      <c r="I37" s="108">
        <v>60</v>
      </c>
      <c r="J37" s="109">
        <v>90</v>
      </c>
      <c r="K37" s="11"/>
      <c r="L37" s="11">
        <v>45</v>
      </c>
      <c r="M37" s="11"/>
      <c r="N37" s="11">
        <v>45</v>
      </c>
      <c r="O37" s="11"/>
      <c r="P37" s="11">
        <v>45</v>
      </c>
    </row>
    <row r="38" spans="2:16" ht="12.75">
      <c r="B38" s="10" t="s">
        <v>84</v>
      </c>
      <c r="C38" s="10" t="s">
        <v>84</v>
      </c>
      <c r="D38" s="22">
        <v>19.70649895178197</v>
      </c>
      <c r="E38" s="22">
        <f aca="true" t="shared" si="0" ref="E38:E57">D38+G38</f>
        <v>55.9748427672956</v>
      </c>
      <c r="F38" s="22">
        <f aca="true" t="shared" si="1" ref="F38:F57">D38+G38+H38</f>
        <v>61.63522012578616</v>
      </c>
      <c r="G38" s="106">
        <v>36.268343815513624</v>
      </c>
      <c r="H38" s="107">
        <v>5.660377358490567</v>
      </c>
      <c r="I38" s="108">
        <v>60</v>
      </c>
      <c r="J38" s="109">
        <v>90</v>
      </c>
      <c r="K38" s="11">
        <v>94</v>
      </c>
      <c r="L38" s="11">
        <v>477</v>
      </c>
      <c r="M38" s="11">
        <v>173</v>
      </c>
      <c r="N38" s="11">
        <v>477</v>
      </c>
      <c r="O38" s="11">
        <v>27</v>
      </c>
      <c r="P38" s="11">
        <v>477</v>
      </c>
    </row>
    <row r="39" spans="2:16" ht="12.75">
      <c r="B39" s="10" t="s">
        <v>112</v>
      </c>
      <c r="C39" s="10" t="s">
        <v>85</v>
      </c>
      <c r="D39" s="22">
        <v>1.82648401826484</v>
      </c>
      <c r="E39" s="22">
        <f t="shared" si="0"/>
        <v>2.28310502283105</v>
      </c>
      <c r="F39" s="22">
        <f t="shared" si="1"/>
        <v>6.84931506849315</v>
      </c>
      <c r="G39" s="106">
        <v>0.45662100456621</v>
      </c>
      <c r="H39" s="107">
        <v>4.5662100456621</v>
      </c>
      <c r="I39" s="108">
        <v>60</v>
      </c>
      <c r="J39" s="109">
        <v>90</v>
      </c>
      <c r="K39" s="11">
        <v>4</v>
      </c>
      <c r="L39" s="11">
        <v>219</v>
      </c>
      <c r="M39" s="11">
        <v>1</v>
      </c>
      <c r="N39" s="11">
        <v>219</v>
      </c>
      <c r="O39" s="11">
        <v>10</v>
      </c>
      <c r="P39" s="11">
        <v>219</v>
      </c>
    </row>
    <row r="40" spans="2:16" ht="12.75">
      <c r="B40" s="10" t="s">
        <v>113</v>
      </c>
      <c r="C40" s="10" t="s">
        <v>86</v>
      </c>
      <c r="D40" s="22">
        <v>18.639798488664987</v>
      </c>
      <c r="E40" s="22">
        <f t="shared" si="0"/>
        <v>44.584382871536526</v>
      </c>
      <c r="F40" s="22">
        <f t="shared" si="1"/>
        <v>60.70528967254408</v>
      </c>
      <c r="G40" s="106">
        <v>25.94458438287154</v>
      </c>
      <c r="H40" s="107">
        <v>16.120906801007557</v>
      </c>
      <c r="I40" s="108">
        <v>60</v>
      </c>
      <c r="J40" s="109">
        <v>90</v>
      </c>
      <c r="K40" s="11">
        <v>74</v>
      </c>
      <c r="L40" s="11">
        <v>397</v>
      </c>
      <c r="M40" s="11">
        <v>103</v>
      </c>
      <c r="N40" s="11">
        <v>397</v>
      </c>
      <c r="O40" s="11">
        <v>64</v>
      </c>
      <c r="P40" s="11">
        <v>397</v>
      </c>
    </row>
    <row r="41" spans="2:16" ht="12.75">
      <c r="B41" s="10" t="s">
        <v>114</v>
      </c>
      <c r="C41" s="10" t="s">
        <v>1</v>
      </c>
      <c r="D41" s="22">
        <v>21.100917431192663</v>
      </c>
      <c r="E41" s="22">
        <f t="shared" si="0"/>
        <v>38.9908256880734</v>
      </c>
      <c r="F41" s="22">
        <f t="shared" si="1"/>
        <v>49.082568807339456</v>
      </c>
      <c r="G41" s="106">
        <v>17.889908256880734</v>
      </c>
      <c r="H41" s="107">
        <v>10.091743119266056</v>
      </c>
      <c r="I41" s="108">
        <v>60</v>
      </c>
      <c r="J41" s="109">
        <v>90</v>
      </c>
      <c r="K41" s="11">
        <v>46</v>
      </c>
      <c r="L41" s="11">
        <v>218</v>
      </c>
      <c r="M41" s="11">
        <v>39</v>
      </c>
      <c r="N41" s="11">
        <v>218</v>
      </c>
      <c r="O41" s="11">
        <v>22</v>
      </c>
      <c r="P41" s="11">
        <v>218</v>
      </c>
    </row>
    <row r="42" spans="2:16" ht="12.75">
      <c r="B42" s="10" t="s">
        <v>115</v>
      </c>
      <c r="C42" s="10" t="s">
        <v>87</v>
      </c>
      <c r="D42" s="22">
        <v>44.95412844036697</v>
      </c>
      <c r="E42" s="22">
        <f t="shared" si="0"/>
        <v>72.01834862385321</v>
      </c>
      <c r="F42" s="22">
        <f t="shared" si="1"/>
        <v>75.68807339449542</v>
      </c>
      <c r="G42" s="106">
        <v>27.06422018348624</v>
      </c>
      <c r="H42" s="107">
        <v>3.669724770642202</v>
      </c>
      <c r="I42" s="108">
        <v>60</v>
      </c>
      <c r="J42" s="109">
        <v>90</v>
      </c>
      <c r="K42" s="11">
        <v>196</v>
      </c>
      <c r="L42" s="11">
        <v>436</v>
      </c>
      <c r="M42" s="11">
        <v>118</v>
      </c>
      <c r="N42" s="11">
        <v>436</v>
      </c>
      <c r="O42" s="11">
        <v>16</v>
      </c>
      <c r="P42" s="11">
        <v>436</v>
      </c>
    </row>
    <row r="43" spans="2:16" ht="12.75">
      <c r="B43" s="10" t="s">
        <v>116</v>
      </c>
      <c r="C43" s="10" t="s">
        <v>88</v>
      </c>
      <c r="D43" s="22">
        <v>22.6</v>
      </c>
      <c r="E43" s="22">
        <f t="shared" si="0"/>
        <v>54.2</v>
      </c>
      <c r="F43" s="22">
        <f t="shared" si="1"/>
        <v>64</v>
      </c>
      <c r="G43" s="106">
        <v>31.6</v>
      </c>
      <c r="H43" s="107">
        <v>9.8</v>
      </c>
      <c r="I43" s="108">
        <v>60</v>
      </c>
      <c r="J43" s="109">
        <v>90</v>
      </c>
      <c r="K43" s="11">
        <v>113</v>
      </c>
      <c r="L43" s="11">
        <v>500</v>
      </c>
      <c r="M43" s="11">
        <v>158</v>
      </c>
      <c r="N43" s="11">
        <v>500</v>
      </c>
      <c r="O43" s="11">
        <v>49</v>
      </c>
      <c r="P43" s="11">
        <v>500</v>
      </c>
    </row>
    <row r="44" spans="2:16" ht="12.75">
      <c r="B44" s="10" t="s">
        <v>117</v>
      </c>
      <c r="C44" s="10" t="s">
        <v>89</v>
      </c>
      <c r="D44" s="22">
        <v>19.195046439628484</v>
      </c>
      <c r="E44" s="22">
        <f t="shared" si="0"/>
        <v>55.41795665634675</v>
      </c>
      <c r="F44" s="22">
        <f t="shared" si="1"/>
        <v>63.467492260061924</v>
      </c>
      <c r="G44" s="106">
        <v>36.22291021671827</v>
      </c>
      <c r="H44" s="107">
        <v>8.04953560371517</v>
      </c>
      <c r="I44" s="108">
        <v>60</v>
      </c>
      <c r="J44" s="109">
        <v>90</v>
      </c>
      <c r="K44" s="11">
        <v>62</v>
      </c>
      <c r="L44" s="11">
        <v>323</v>
      </c>
      <c r="M44" s="11">
        <v>117</v>
      </c>
      <c r="N44" s="11">
        <v>323</v>
      </c>
      <c r="O44" s="11">
        <v>26</v>
      </c>
      <c r="P44" s="11">
        <v>323</v>
      </c>
    </row>
    <row r="45" spans="2:16" ht="12.75">
      <c r="B45" s="10" t="s">
        <v>118</v>
      </c>
      <c r="C45" s="10" t="s">
        <v>90</v>
      </c>
      <c r="D45" s="22">
        <v>60.445205479452056</v>
      </c>
      <c r="E45" s="22">
        <f t="shared" si="0"/>
        <v>74.31506849315069</v>
      </c>
      <c r="F45" s="22">
        <f t="shared" si="1"/>
        <v>77.73972602739727</v>
      </c>
      <c r="G45" s="106">
        <v>13.86986301369863</v>
      </c>
      <c r="H45" s="107">
        <v>3.4246575342465753</v>
      </c>
      <c r="I45" s="108">
        <v>60</v>
      </c>
      <c r="J45" s="109">
        <v>90</v>
      </c>
      <c r="K45" s="11">
        <v>353</v>
      </c>
      <c r="L45" s="11">
        <v>584</v>
      </c>
      <c r="M45" s="11">
        <v>81</v>
      </c>
      <c r="N45" s="11">
        <v>584</v>
      </c>
      <c r="O45" s="11">
        <v>20</v>
      </c>
      <c r="P45" s="11">
        <v>584</v>
      </c>
    </row>
    <row r="46" spans="2:16" ht="12.75">
      <c r="B46" s="10" t="s">
        <v>91</v>
      </c>
      <c r="C46" s="10" t="s">
        <v>2</v>
      </c>
      <c r="D46" s="22">
        <v>66.89774696707106</v>
      </c>
      <c r="E46" s="22">
        <f t="shared" si="0"/>
        <v>75.04332755632582</v>
      </c>
      <c r="F46" s="22">
        <f t="shared" si="1"/>
        <v>80.06932409012131</v>
      </c>
      <c r="G46" s="106">
        <v>8.145580589254767</v>
      </c>
      <c r="H46" s="107">
        <v>5.025996533795494</v>
      </c>
      <c r="I46" s="108">
        <v>60</v>
      </c>
      <c r="J46" s="109">
        <v>90</v>
      </c>
      <c r="K46" s="11">
        <v>386</v>
      </c>
      <c r="L46" s="11">
        <v>577</v>
      </c>
      <c r="M46" s="11">
        <v>47</v>
      </c>
      <c r="N46" s="11">
        <v>577</v>
      </c>
      <c r="O46" s="11">
        <v>29</v>
      </c>
      <c r="P46" s="11">
        <v>577</v>
      </c>
    </row>
    <row r="47" spans="2:16" ht="12.75">
      <c r="B47" s="10" t="s">
        <v>119</v>
      </c>
      <c r="C47" s="10" t="s">
        <v>3</v>
      </c>
      <c r="D47" s="22">
        <v>18.75</v>
      </c>
      <c r="E47" s="22">
        <f t="shared" si="0"/>
        <v>36.05769230769231</v>
      </c>
      <c r="F47" s="22">
        <f t="shared" si="1"/>
        <v>46.63461538461539</v>
      </c>
      <c r="G47" s="106">
        <v>17.307692307692307</v>
      </c>
      <c r="H47" s="107">
        <v>10.576923076923077</v>
      </c>
      <c r="I47" s="108">
        <v>60</v>
      </c>
      <c r="J47" s="109">
        <v>90</v>
      </c>
      <c r="K47" s="11">
        <v>39</v>
      </c>
      <c r="L47" s="11">
        <v>208</v>
      </c>
      <c r="M47" s="11">
        <v>36</v>
      </c>
      <c r="N47" s="11">
        <v>208</v>
      </c>
      <c r="O47" s="11">
        <v>22</v>
      </c>
      <c r="P47" s="11">
        <v>208</v>
      </c>
    </row>
    <row r="48" spans="2:16" ht="12.75">
      <c r="B48" s="10" t="s">
        <v>120</v>
      </c>
      <c r="C48" s="10" t="s">
        <v>4</v>
      </c>
      <c r="D48" s="22">
        <v>21.02803738317757</v>
      </c>
      <c r="E48" s="22">
        <f t="shared" si="0"/>
        <v>49.06542056074766</v>
      </c>
      <c r="F48" s="22">
        <f t="shared" si="1"/>
        <v>60.2803738317757</v>
      </c>
      <c r="G48" s="106">
        <v>28.037383177570092</v>
      </c>
      <c r="H48" s="107">
        <v>11.214953271028037</v>
      </c>
      <c r="I48" s="108">
        <v>60</v>
      </c>
      <c r="J48" s="109">
        <v>90</v>
      </c>
      <c r="K48" s="11">
        <v>45</v>
      </c>
      <c r="L48" s="11">
        <v>214</v>
      </c>
      <c r="M48" s="11">
        <v>60</v>
      </c>
      <c r="N48" s="11">
        <v>214</v>
      </c>
      <c r="O48" s="11">
        <v>24</v>
      </c>
      <c r="P48" s="11">
        <v>214</v>
      </c>
    </row>
    <row r="49" spans="2:16" ht="12.75">
      <c r="B49" s="10" t="s">
        <v>121</v>
      </c>
      <c r="C49" s="10" t="s">
        <v>5</v>
      </c>
      <c r="D49" s="22">
        <v>27.5</v>
      </c>
      <c r="E49" s="22">
        <f t="shared" si="0"/>
        <v>30</v>
      </c>
      <c r="F49" s="22">
        <f t="shared" si="1"/>
        <v>35</v>
      </c>
      <c r="G49" s="106">
        <v>2.5</v>
      </c>
      <c r="H49" s="107">
        <v>5</v>
      </c>
      <c r="I49" s="108">
        <v>60</v>
      </c>
      <c r="J49" s="109">
        <v>90</v>
      </c>
      <c r="K49" s="11">
        <v>22</v>
      </c>
      <c r="L49" s="11">
        <v>80</v>
      </c>
      <c r="M49" s="11">
        <v>2</v>
      </c>
      <c r="N49" s="11">
        <v>80</v>
      </c>
      <c r="O49" s="11">
        <v>4</v>
      </c>
      <c r="P49" s="11">
        <v>80</v>
      </c>
    </row>
    <row r="50" spans="2:16" ht="12.75">
      <c r="B50" s="10" t="s">
        <v>122</v>
      </c>
      <c r="C50" s="10" t="s">
        <v>92</v>
      </c>
      <c r="D50" s="22">
        <v>49.621212121212125</v>
      </c>
      <c r="E50" s="22">
        <f t="shared" si="0"/>
        <v>67.04545454545455</v>
      </c>
      <c r="F50" s="22">
        <f t="shared" si="1"/>
        <v>71.5909090909091</v>
      </c>
      <c r="G50" s="106">
        <v>17.424242424242426</v>
      </c>
      <c r="H50" s="107">
        <v>4.545454545454546</v>
      </c>
      <c r="I50" s="108">
        <v>60</v>
      </c>
      <c r="J50" s="109">
        <v>90</v>
      </c>
      <c r="K50" s="11">
        <v>131</v>
      </c>
      <c r="L50" s="11">
        <v>264</v>
      </c>
      <c r="M50" s="11">
        <v>46</v>
      </c>
      <c r="N50" s="11">
        <v>264</v>
      </c>
      <c r="O50" s="11">
        <v>12</v>
      </c>
      <c r="P50" s="11">
        <v>264</v>
      </c>
    </row>
    <row r="51" spans="2:16" ht="12.75">
      <c r="B51" s="10" t="s">
        <v>93</v>
      </c>
      <c r="C51" s="10" t="s">
        <v>6</v>
      </c>
      <c r="D51" s="22">
        <v>43.044619422572175</v>
      </c>
      <c r="E51" s="22">
        <f t="shared" si="0"/>
        <v>62.729658792650916</v>
      </c>
      <c r="F51" s="22">
        <f t="shared" si="1"/>
        <v>71.91601049868765</v>
      </c>
      <c r="G51" s="106">
        <v>19.68503937007874</v>
      </c>
      <c r="H51" s="107">
        <v>9.186351706036746</v>
      </c>
      <c r="I51" s="108">
        <v>60</v>
      </c>
      <c r="J51" s="109">
        <v>90</v>
      </c>
      <c r="K51" s="11">
        <v>164</v>
      </c>
      <c r="L51" s="11">
        <v>381</v>
      </c>
      <c r="M51" s="11">
        <v>75</v>
      </c>
      <c r="N51" s="11">
        <v>381</v>
      </c>
      <c r="O51" s="11">
        <v>35</v>
      </c>
      <c r="P51" s="11">
        <v>381</v>
      </c>
    </row>
    <row r="52" spans="2:16" ht="12.75">
      <c r="B52" s="10" t="s">
        <v>94</v>
      </c>
      <c r="C52" s="10" t="s">
        <v>7</v>
      </c>
      <c r="D52" s="22">
        <v>39.78102189781022</v>
      </c>
      <c r="E52" s="22">
        <f t="shared" si="0"/>
        <v>59.48905109489051</v>
      </c>
      <c r="F52" s="22">
        <f t="shared" si="1"/>
        <v>69.34306569343066</v>
      </c>
      <c r="G52" s="106">
        <v>19.708029197080293</v>
      </c>
      <c r="H52" s="107">
        <v>9.854014598540147</v>
      </c>
      <c r="I52" s="108">
        <v>60</v>
      </c>
      <c r="J52" s="109">
        <v>90</v>
      </c>
      <c r="K52" s="11">
        <v>109</v>
      </c>
      <c r="L52" s="11">
        <v>274</v>
      </c>
      <c r="M52" s="11">
        <v>54</v>
      </c>
      <c r="N52" s="11">
        <v>274</v>
      </c>
      <c r="O52" s="11">
        <v>27</v>
      </c>
      <c r="P52" s="11">
        <v>274</v>
      </c>
    </row>
    <row r="53" spans="2:16" ht="12.75">
      <c r="B53" s="10" t="s">
        <v>95</v>
      </c>
      <c r="C53" s="10" t="s">
        <v>8</v>
      </c>
      <c r="D53" s="22">
        <v>41.63822525597269</v>
      </c>
      <c r="E53" s="22">
        <f t="shared" si="0"/>
        <v>78.839590443686</v>
      </c>
      <c r="F53" s="22">
        <f t="shared" si="1"/>
        <v>87.71331058020478</v>
      </c>
      <c r="G53" s="106">
        <v>37.20136518771331</v>
      </c>
      <c r="H53" s="107">
        <v>8.873720136518772</v>
      </c>
      <c r="I53" s="108">
        <v>60</v>
      </c>
      <c r="J53" s="109">
        <v>90</v>
      </c>
      <c r="K53" s="11">
        <v>122</v>
      </c>
      <c r="L53" s="11">
        <v>293</v>
      </c>
      <c r="M53" s="11">
        <v>109</v>
      </c>
      <c r="N53" s="11">
        <v>293</v>
      </c>
      <c r="O53" s="11">
        <v>26</v>
      </c>
      <c r="P53" s="11">
        <v>293</v>
      </c>
    </row>
    <row r="54" spans="2:16" ht="12.75">
      <c r="B54" s="10" t="s">
        <v>96</v>
      </c>
      <c r="C54" s="10" t="s">
        <v>9</v>
      </c>
      <c r="D54" s="22">
        <v>28.115015974440894</v>
      </c>
      <c r="E54" s="22">
        <f t="shared" si="0"/>
        <v>69.6485623003195</v>
      </c>
      <c r="F54" s="22">
        <f t="shared" si="1"/>
        <v>77.95527156549522</v>
      </c>
      <c r="G54" s="106">
        <v>41.533546325878596</v>
      </c>
      <c r="H54" s="107">
        <v>8.30670926517572</v>
      </c>
      <c r="I54" s="108">
        <v>60</v>
      </c>
      <c r="J54" s="109">
        <v>90</v>
      </c>
      <c r="K54" s="11">
        <v>88</v>
      </c>
      <c r="L54" s="11">
        <v>313</v>
      </c>
      <c r="M54" s="11">
        <v>130</v>
      </c>
      <c r="N54" s="11">
        <v>313</v>
      </c>
      <c r="O54" s="11">
        <v>26</v>
      </c>
      <c r="P54" s="11">
        <v>313</v>
      </c>
    </row>
    <row r="55" spans="2:16" ht="12.75">
      <c r="B55" s="10" t="s">
        <v>97</v>
      </c>
      <c r="C55" s="10" t="s">
        <v>97</v>
      </c>
      <c r="D55" s="22">
        <v>25.865209471766846</v>
      </c>
      <c r="E55" s="22">
        <f t="shared" si="0"/>
        <v>45.90163934426229</v>
      </c>
      <c r="F55" s="22">
        <f t="shared" si="1"/>
        <v>55.00910746812386</v>
      </c>
      <c r="G55" s="106">
        <v>20.036429872495447</v>
      </c>
      <c r="H55" s="107">
        <v>9.107468123861565</v>
      </c>
      <c r="I55" s="108">
        <v>60</v>
      </c>
      <c r="J55" s="109">
        <v>90</v>
      </c>
      <c r="K55" s="11">
        <v>142</v>
      </c>
      <c r="L55" s="11">
        <v>549</v>
      </c>
      <c r="M55" s="11">
        <v>110</v>
      </c>
      <c r="N55" s="11">
        <v>549</v>
      </c>
      <c r="O55" s="11">
        <v>50</v>
      </c>
      <c r="P55" s="11">
        <v>549</v>
      </c>
    </row>
    <row r="56" spans="2:16" ht="12.75">
      <c r="B56" s="10" t="s">
        <v>98</v>
      </c>
      <c r="C56" s="10" t="s">
        <v>10</v>
      </c>
      <c r="D56" s="22">
        <v>26.21359223300971</v>
      </c>
      <c r="E56" s="22">
        <f t="shared" si="0"/>
        <v>52.42718446601942</v>
      </c>
      <c r="F56" s="22">
        <f t="shared" si="1"/>
        <v>61.650485436893206</v>
      </c>
      <c r="G56" s="106">
        <v>26.21359223300971</v>
      </c>
      <c r="H56" s="107">
        <v>9.223300970873787</v>
      </c>
      <c r="I56" s="108">
        <v>60</v>
      </c>
      <c r="J56" s="109">
        <v>90</v>
      </c>
      <c r="K56" s="11">
        <v>54</v>
      </c>
      <c r="L56" s="11">
        <v>206</v>
      </c>
      <c r="M56" s="11">
        <v>54</v>
      </c>
      <c r="N56" s="11">
        <v>206</v>
      </c>
      <c r="O56" s="11">
        <v>19</v>
      </c>
      <c r="P56" s="11">
        <v>206</v>
      </c>
    </row>
    <row r="57" spans="2:16" ht="12.75">
      <c r="B57" s="10" t="s">
        <v>99</v>
      </c>
      <c r="C57" s="10" t="s">
        <v>11</v>
      </c>
      <c r="D57" s="22">
        <v>33.07086614173229</v>
      </c>
      <c r="E57" s="22">
        <f t="shared" si="0"/>
        <v>67.71653543307087</v>
      </c>
      <c r="F57" s="22">
        <f t="shared" si="1"/>
        <v>73.62204724409449</v>
      </c>
      <c r="G57" s="106">
        <v>34.645669291338585</v>
      </c>
      <c r="H57" s="107">
        <v>5.905511811023622</v>
      </c>
      <c r="I57" s="108">
        <v>60</v>
      </c>
      <c r="J57" s="109">
        <v>90</v>
      </c>
      <c r="K57" s="11">
        <v>84</v>
      </c>
      <c r="L57" s="11">
        <v>254</v>
      </c>
      <c r="M57" s="11">
        <v>88</v>
      </c>
      <c r="N57" s="11">
        <v>254</v>
      </c>
      <c r="O57" s="11">
        <v>15</v>
      </c>
      <c r="P57" s="11">
        <v>254</v>
      </c>
    </row>
    <row r="58" spans="2:16" ht="12.75">
      <c r="B58" s="10" t="s">
        <v>100</v>
      </c>
      <c r="C58" s="10" t="s">
        <v>100</v>
      </c>
      <c r="D58" s="22"/>
      <c r="E58" s="22"/>
      <c r="F58" s="22"/>
      <c r="G58" s="106"/>
      <c r="H58" s="107"/>
      <c r="I58" s="108">
        <v>60</v>
      </c>
      <c r="J58" s="109">
        <v>90</v>
      </c>
      <c r="K58" s="11"/>
      <c r="L58" s="11">
        <v>19</v>
      </c>
      <c r="M58" s="11"/>
      <c r="N58" s="11">
        <v>19</v>
      </c>
      <c r="O58" s="11"/>
      <c r="P58" s="11">
        <v>19</v>
      </c>
    </row>
    <row r="59" spans="2:16" ht="12.75">
      <c r="B59" s="10" t="s">
        <v>101</v>
      </c>
      <c r="C59" s="10" t="s">
        <v>12</v>
      </c>
      <c r="D59" s="22">
        <v>18.82716049382716</v>
      </c>
      <c r="E59" s="22">
        <f>D59+G59</f>
        <v>43.51851851851852</v>
      </c>
      <c r="F59" s="22">
        <f>D59+G59+H59</f>
        <v>50</v>
      </c>
      <c r="G59" s="106">
        <v>24.691358024691358</v>
      </c>
      <c r="H59" s="107">
        <v>6.481481481481481</v>
      </c>
      <c r="I59" s="108">
        <v>60</v>
      </c>
      <c r="J59" s="109">
        <v>90</v>
      </c>
      <c r="K59" s="11">
        <v>61</v>
      </c>
      <c r="L59" s="11">
        <v>324</v>
      </c>
      <c r="M59" s="11">
        <v>80</v>
      </c>
      <c r="N59" s="11">
        <v>324</v>
      </c>
      <c r="O59" s="11">
        <v>21</v>
      </c>
      <c r="P59" s="11">
        <v>324</v>
      </c>
    </row>
    <row r="60" spans="2:16" ht="12.75">
      <c r="B60" s="10" t="s">
        <v>123</v>
      </c>
      <c r="C60" s="10" t="s">
        <v>13</v>
      </c>
      <c r="D60" s="22">
        <v>68.18181818181817</v>
      </c>
      <c r="E60" s="22">
        <f>D60+G60</f>
        <v>77.27272727272727</v>
      </c>
      <c r="F60" s="22">
        <f>D60+G60+H60</f>
        <v>81.81818181818181</v>
      </c>
      <c r="G60" s="106">
        <v>9.090909090909092</v>
      </c>
      <c r="H60" s="107">
        <v>4.545454545454546</v>
      </c>
      <c r="I60" s="108">
        <v>60</v>
      </c>
      <c r="J60" s="109">
        <v>90</v>
      </c>
      <c r="K60" s="11">
        <v>30</v>
      </c>
      <c r="L60" s="11">
        <v>44</v>
      </c>
      <c r="M60" s="11">
        <v>4</v>
      </c>
      <c r="N60" s="11">
        <v>44</v>
      </c>
      <c r="O60" s="11">
        <v>2</v>
      </c>
      <c r="P60" s="11">
        <v>44</v>
      </c>
    </row>
    <row r="61" spans="2:16" ht="12.75">
      <c r="B61" s="10" t="s">
        <v>102</v>
      </c>
      <c r="C61" s="10" t="s">
        <v>14</v>
      </c>
      <c r="D61" s="22">
        <v>0</v>
      </c>
      <c r="E61" s="22">
        <f>D61+G61</f>
        <v>0</v>
      </c>
      <c r="F61" s="22">
        <f>D61+G61+H61</f>
        <v>0</v>
      </c>
      <c r="G61" s="106">
        <v>0</v>
      </c>
      <c r="H61" s="107">
        <v>0</v>
      </c>
      <c r="I61" s="108">
        <v>60</v>
      </c>
      <c r="J61" s="109">
        <v>90</v>
      </c>
      <c r="K61" s="11">
        <v>0</v>
      </c>
      <c r="L61" s="11">
        <v>39</v>
      </c>
      <c r="M61" s="11">
        <v>0</v>
      </c>
      <c r="N61" s="11">
        <v>39</v>
      </c>
      <c r="O61" s="11">
        <v>0</v>
      </c>
      <c r="P61" s="11">
        <v>39</v>
      </c>
    </row>
    <row r="62" spans="2:16" ht="12.75">
      <c r="B62" s="10" t="s">
        <v>103</v>
      </c>
      <c r="C62" s="10" t="s">
        <v>15</v>
      </c>
      <c r="D62" s="22">
        <v>0</v>
      </c>
      <c r="E62" s="22">
        <f>D62+G62</f>
        <v>0</v>
      </c>
      <c r="F62" s="120">
        <f>D62+G62+H62</f>
        <v>1.3333333333333335</v>
      </c>
      <c r="G62" s="106">
        <v>0</v>
      </c>
      <c r="H62" s="107">
        <v>1.3333333333333335</v>
      </c>
      <c r="I62" s="108">
        <v>60</v>
      </c>
      <c r="J62" s="109">
        <v>90</v>
      </c>
      <c r="K62" s="11">
        <v>0</v>
      </c>
      <c r="L62" s="11">
        <v>75</v>
      </c>
      <c r="M62" s="11">
        <v>0</v>
      </c>
      <c r="N62" s="11">
        <v>75</v>
      </c>
      <c r="O62" s="11">
        <v>1</v>
      </c>
      <c r="P62" s="11">
        <v>75</v>
      </c>
    </row>
    <row r="63" spans="2:16" ht="12.75">
      <c r="B63" s="10" t="s">
        <v>104</v>
      </c>
      <c r="C63" s="10" t="s">
        <v>104</v>
      </c>
      <c r="D63" s="22">
        <v>11.76470588235294</v>
      </c>
      <c r="E63" s="22">
        <f>D63+G63</f>
        <v>23.52941176470588</v>
      </c>
      <c r="F63" s="22">
        <f>D63+G63+H63</f>
        <v>23.52941176470588</v>
      </c>
      <c r="G63" s="106">
        <v>11.76470588235294</v>
      </c>
      <c r="H63" s="107">
        <v>0</v>
      </c>
      <c r="I63" s="108">
        <v>60</v>
      </c>
      <c r="J63" s="109">
        <v>90</v>
      </c>
      <c r="K63" s="11">
        <v>2</v>
      </c>
      <c r="L63" s="11">
        <v>17</v>
      </c>
      <c r="M63" s="11">
        <v>2</v>
      </c>
      <c r="N63" s="11">
        <v>17</v>
      </c>
      <c r="O63" s="11">
        <v>0</v>
      </c>
      <c r="P63" s="11">
        <v>17</v>
      </c>
    </row>
    <row r="64" spans="2:16" ht="12.75">
      <c r="B64" s="10" t="s">
        <v>105</v>
      </c>
      <c r="C64" s="10" t="s">
        <v>105</v>
      </c>
      <c r="D64" s="22"/>
      <c r="E64" s="22"/>
      <c r="F64" s="22"/>
      <c r="G64" s="106"/>
      <c r="H64" s="107"/>
      <c r="I64" s="108">
        <v>60</v>
      </c>
      <c r="J64" s="109">
        <v>90</v>
      </c>
      <c r="K64" s="11"/>
      <c r="L64" s="11">
        <v>30</v>
      </c>
      <c r="M64" s="11"/>
      <c r="N64" s="11">
        <v>30</v>
      </c>
      <c r="O64" s="11"/>
      <c r="P64" s="11">
        <v>30</v>
      </c>
    </row>
    <row r="65" spans="2:16" ht="12.75">
      <c r="B65" s="10" t="s">
        <v>106</v>
      </c>
      <c r="C65" s="10" t="s">
        <v>106</v>
      </c>
      <c r="D65" s="22">
        <v>58.333333333333336</v>
      </c>
      <c r="E65" s="22">
        <f>D65+G65</f>
        <v>72.22222222222223</v>
      </c>
      <c r="F65" s="22">
        <f>D65+G65+H65</f>
        <v>72.22222222222223</v>
      </c>
      <c r="G65" s="106">
        <v>13.88888888888889</v>
      </c>
      <c r="H65" s="107">
        <v>0</v>
      </c>
      <c r="I65" s="108">
        <v>60</v>
      </c>
      <c r="J65" s="109">
        <v>90</v>
      </c>
      <c r="K65" s="11">
        <v>21</v>
      </c>
      <c r="L65" s="11">
        <v>36</v>
      </c>
      <c r="M65" s="11">
        <v>5</v>
      </c>
      <c r="N65" s="11">
        <v>36</v>
      </c>
      <c r="O65" s="11">
        <v>0</v>
      </c>
      <c r="P65" s="11">
        <v>36</v>
      </c>
    </row>
    <row r="66" spans="2:16" ht="12.75">
      <c r="B66" s="10" t="s">
        <v>124</v>
      </c>
      <c r="C66" s="10" t="s">
        <v>16</v>
      </c>
      <c r="D66" s="22"/>
      <c r="E66" s="22"/>
      <c r="F66" s="22"/>
      <c r="G66" s="106"/>
      <c r="H66" s="107"/>
      <c r="I66" s="108">
        <v>60</v>
      </c>
      <c r="J66" s="109">
        <v>90</v>
      </c>
      <c r="K66" s="11" t="s">
        <v>128</v>
      </c>
      <c r="L66" s="11" t="s">
        <v>128</v>
      </c>
      <c r="M66" s="11"/>
      <c r="N66" s="11" t="s">
        <v>128</v>
      </c>
      <c r="O66" s="11"/>
      <c r="P66" s="11" t="s">
        <v>128</v>
      </c>
    </row>
    <row r="67" spans="2:16" ht="12.75">
      <c r="B67" s="10" t="s">
        <v>125</v>
      </c>
      <c r="C67" s="10" t="s">
        <v>131</v>
      </c>
      <c r="D67" s="22"/>
      <c r="E67" s="22"/>
      <c r="F67" s="22"/>
      <c r="G67" s="106"/>
      <c r="H67" s="107"/>
      <c r="I67" s="108">
        <v>60</v>
      </c>
      <c r="J67" s="109">
        <v>90</v>
      </c>
      <c r="K67" s="11" t="s">
        <v>128</v>
      </c>
      <c r="L67" s="11" t="s">
        <v>128</v>
      </c>
      <c r="M67" s="11"/>
      <c r="N67" s="11" t="s">
        <v>128</v>
      </c>
      <c r="O67" s="11"/>
      <c r="P67" s="11" t="s">
        <v>128</v>
      </c>
    </row>
    <row r="68" spans="2:16" ht="12.75">
      <c r="B68" s="10" t="s">
        <v>126</v>
      </c>
      <c r="C68" s="10" t="s">
        <v>126</v>
      </c>
      <c r="D68" s="22">
        <v>34.79793528893365</v>
      </c>
      <c r="E68" s="22">
        <f>D68+G68</f>
        <v>56.678836711569936</v>
      </c>
      <c r="F68" s="22">
        <f>D68+G68+H68</f>
        <v>63.854966637290694</v>
      </c>
      <c r="G68" s="110">
        <v>21.880901422636285</v>
      </c>
      <c r="H68" s="111">
        <v>7.17612992572076</v>
      </c>
      <c r="I68" s="112">
        <v>60</v>
      </c>
      <c r="J68" s="113">
        <v>90</v>
      </c>
      <c r="K68" s="11">
        <v>2764</v>
      </c>
      <c r="L68" s="11">
        <v>7943</v>
      </c>
      <c r="M68" s="11">
        <v>1738</v>
      </c>
      <c r="N68" s="11">
        <v>7943</v>
      </c>
      <c r="O68" s="11">
        <v>570</v>
      </c>
      <c r="P68" s="11">
        <v>7943</v>
      </c>
    </row>
    <row r="69" ht="12.75">
      <c r="B69" s="23" t="s">
        <v>395</v>
      </c>
    </row>
    <row r="70" ht="12.75">
      <c r="B70" s="23" t="s">
        <v>136</v>
      </c>
    </row>
    <row r="71" ht="12.75">
      <c r="B71" s="87" t="s">
        <v>337</v>
      </c>
    </row>
    <row r="73" spans="2:7" ht="12.75">
      <c r="B73" s="8"/>
      <c r="C73" s="8"/>
      <c r="D73" s="9"/>
      <c r="E73" s="9"/>
      <c r="F73" s="9"/>
      <c r="G73" s="9"/>
    </row>
    <row r="74" spans="2:7" ht="12.75">
      <c r="B74" s="8"/>
      <c r="D74" s="9"/>
      <c r="E74" s="9"/>
      <c r="F74" s="9"/>
      <c r="G74" s="9"/>
    </row>
    <row r="75" spans="2:7" ht="12.75">
      <c r="B75" s="8"/>
      <c r="D75" s="9"/>
      <c r="E75" s="9"/>
      <c r="F75" s="9"/>
      <c r="G75" s="9"/>
    </row>
    <row r="76" spans="2:7" ht="12.75">
      <c r="B76" s="8"/>
      <c r="D76" s="9"/>
      <c r="E76" s="9"/>
      <c r="F76" s="9"/>
      <c r="G76" s="9"/>
    </row>
    <row r="77" spans="2:15" ht="12.75">
      <c r="B77" s="8"/>
      <c r="D77" s="9"/>
      <c r="E77" s="9"/>
      <c r="F77" s="9"/>
      <c r="G77" s="9"/>
      <c r="O77" s="6"/>
    </row>
    <row r="78" spans="2:15" ht="12.75">
      <c r="B78" s="8"/>
      <c r="D78" s="9"/>
      <c r="E78" s="9"/>
      <c r="F78" s="9"/>
      <c r="G78" s="9"/>
      <c r="O78" s="6"/>
    </row>
    <row r="79" spans="2:15" ht="12.75">
      <c r="B79" s="8"/>
      <c r="D79" s="9"/>
      <c r="E79" s="9"/>
      <c r="F79" s="9"/>
      <c r="G79" s="9"/>
      <c r="M79" s="7"/>
      <c r="N79" s="7"/>
      <c r="O79" s="7"/>
    </row>
    <row r="80" spans="2:15" ht="12.75">
      <c r="B80" s="8"/>
      <c r="D80" s="9"/>
      <c r="E80" s="9"/>
      <c r="F80" s="9"/>
      <c r="G80" s="9"/>
      <c r="O80" s="6"/>
    </row>
    <row r="81" spans="2:7" ht="12.75">
      <c r="B81" s="8"/>
      <c r="D81" s="9"/>
      <c r="E81" s="9"/>
      <c r="F81" s="9"/>
      <c r="G81" s="9"/>
    </row>
    <row r="82" spans="2:7" ht="12.75">
      <c r="B82" s="8"/>
      <c r="D82" s="9"/>
      <c r="E82" s="9"/>
      <c r="F82" s="9"/>
      <c r="G82" s="9"/>
    </row>
    <row r="83" spans="2:7" ht="12.75">
      <c r="B83" s="8"/>
      <c r="D83" s="9"/>
      <c r="E83" s="9"/>
      <c r="F83" s="9"/>
      <c r="G83" s="9"/>
    </row>
    <row r="84" spans="2:7" ht="12.75">
      <c r="B84" s="8"/>
      <c r="D84" s="9"/>
      <c r="E84" s="9"/>
      <c r="F84" s="9"/>
      <c r="G84" s="9"/>
    </row>
    <row r="85" spans="2:7" ht="12.75">
      <c r="B85" s="8"/>
      <c r="D85" s="9"/>
      <c r="E85" s="9"/>
      <c r="F85" s="9"/>
      <c r="G85" s="9"/>
    </row>
    <row r="86" spans="2:7" ht="12.75">
      <c r="B86" s="8"/>
      <c r="D86" s="9"/>
      <c r="E86" s="9"/>
      <c r="F86" s="9"/>
      <c r="G86" s="9"/>
    </row>
    <row r="87" spans="2:7" ht="12.75">
      <c r="B87" s="8"/>
      <c r="D87" s="9"/>
      <c r="E87" s="9"/>
      <c r="F87" s="9"/>
      <c r="G87" s="9"/>
    </row>
    <row r="88" spans="2:7" ht="12.75">
      <c r="B88" s="8"/>
      <c r="D88" s="9"/>
      <c r="E88" s="9"/>
      <c r="F88" s="9"/>
      <c r="G88" s="9"/>
    </row>
    <row r="89" spans="2:7" ht="12.75">
      <c r="B89" s="8"/>
      <c r="D89" s="9"/>
      <c r="E89" s="9"/>
      <c r="F89" s="9"/>
      <c r="G89" s="9"/>
    </row>
    <row r="90" spans="2:7" ht="12.75">
      <c r="B90" s="8"/>
      <c r="D90" s="9"/>
      <c r="E90" s="9"/>
      <c r="F90" s="9"/>
      <c r="G90" s="9"/>
    </row>
    <row r="91" spans="2:7" ht="12.75">
      <c r="B91" s="8"/>
      <c r="D91" s="9"/>
      <c r="E91" s="9"/>
      <c r="F91" s="9"/>
      <c r="G91" s="9"/>
    </row>
    <row r="92" spans="2:7" ht="12.75">
      <c r="B92" s="8"/>
      <c r="D92" s="9"/>
      <c r="E92" s="9"/>
      <c r="F92" s="9"/>
      <c r="G92" s="9"/>
    </row>
    <row r="93" spans="2:7" ht="12.75">
      <c r="B93" s="8"/>
      <c r="D93" s="9"/>
      <c r="E93" s="9"/>
      <c r="F93" s="9"/>
      <c r="G93" s="9"/>
    </row>
    <row r="94" spans="2:7" ht="12.75">
      <c r="B94" s="8"/>
      <c r="D94" s="9"/>
      <c r="E94" s="9"/>
      <c r="F94" s="9"/>
      <c r="G94" s="9"/>
    </row>
    <row r="95" spans="2:7" ht="12.75">
      <c r="B95" s="8"/>
      <c r="D95" s="9"/>
      <c r="E95" s="9"/>
      <c r="F95" s="9"/>
      <c r="G95" s="9"/>
    </row>
    <row r="96" spans="2:7" ht="12.75">
      <c r="B96" s="8"/>
      <c r="D96" s="9"/>
      <c r="E96" s="9"/>
      <c r="F96" s="9"/>
      <c r="G96" s="9"/>
    </row>
    <row r="97" spans="2:7" ht="12.75">
      <c r="B97" s="8"/>
      <c r="D97" s="9"/>
      <c r="E97" s="9"/>
      <c r="F97" s="9"/>
      <c r="G97" s="9"/>
    </row>
    <row r="98" spans="2:7" ht="12.75">
      <c r="B98" s="8"/>
      <c r="D98" s="9"/>
      <c r="E98" s="9"/>
      <c r="F98" s="9"/>
      <c r="G98" s="9"/>
    </row>
    <row r="99" spans="2:7" ht="12.75">
      <c r="B99" s="8"/>
      <c r="D99" s="9"/>
      <c r="E99" s="9"/>
      <c r="F99" s="9"/>
      <c r="G99" s="9"/>
    </row>
    <row r="100" spans="2:7" ht="12.75">
      <c r="B100" s="8"/>
      <c r="D100" s="9"/>
      <c r="E100" s="9"/>
      <c r="F100" s="9"/>
      <c r="G100" s="9"/>
    </row>
    <row r="101" spans="2:7" ht="12.75">
      <c r="B101" s="8"/>
      <c r="D101" s="9"/>
      <c r="E101" s="9"/>
      <c r="F101" s="9"/>
      <c r="G101" s="9"/>
    </row>
    <row r="102" spans="2:7" ht="12.75">
      <c r="B102" s="8"/>
      <c r="D102" s="9"/>
      <c r="E102" s="9"/>
      <c r="F102" s="9"/>
      <c r="G102" s="9"/>
    </row>
    <row r="103" spans="2:7" ht="12.75">
      <c r="B103" s="8"/>
      <c r="D103" s="9"/>
      <c r="E103" s="9"/>
      <c r="F103" s="9"/>
      <c r="G103" s="9"/>
    </row>
    <row r="104" spans="2:7" ht="12.75">
      <c r="B104" s="8"/>
      <c r="D104" s="9"/>
      <c r="E104" s="9"/>
      <c r="F104" s="9"/>
      <c r="G104" s="9"/>
    </row>
    <row r="105" spans="2:7" ht="12.75">
      <c r="B105" s="8"/>
      <c r="D105" s="9"/>
      <c r="E105" s="9"/>
      <c r="F105" s="9"/>
      <c r="G105" s="9"/>
    </row>
    <row r="106" spans="2:7" ht="12.75">
      <c r="B106" s="8"/>
      <c r="D106" s="9"/>
      <c r="E106" s="9"/>
      <c r="F106" s="9"/>
      <c r="G106" s="9"/>
    </row>
  </sheetData>
  <mergeCells count="8">
    <mergeCell ref="N2:P2"/>
    <mergeCell ref="B34:C34"/>
    <mergeCell ref="O34:P34"/>
    <mergeCell ref="D34:F34"/>
    <mergeCell ref="I34:I35"/>
    <mergeCell ref="J34:J35"/>
    <mergeCell ref="K34:L34"/>
    <mergeCell ref="M34:N34"/>
  </mergeCells>
  <hyperlinks>
    <hyperlink ref="N2:P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2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6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0" customWidth="1"/>
    <col min="2" max="2" width="13.7109375" style="0" bestFit="1" customWidth="1"/>
    <col min="3" max="3" width="23.7109375" style="0" bestFit="1" customWidth="1"/>
    <col min="4" max="6" width="11.7109375" style="1" customWidth="1"/>
    <col min="7" max="10" width="11.7109375" style="0" customWidth="1"/>
  </cols>
  <sheetData>
    <row r="1" spans="2:13" ht="12.75">
      <c r="B1" s="139" t="s">
        <v>135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2"/>
    </row>
    <row r="2" spans="2:3" ht="12.75">
      <c r="B2" s="165" t="s">
        <v>751</v>
      </c>
      <c r="C2" s="165"/>
    </row>
    <row r="3" ht="12.75" customHeight="1">
      <c r="L3" s="85"/>
    </row>
    <row r="4" ht="12.75">
      <c r="L4" s="85"/>
    </row>
    <row r="5" ht="12.75">
      <c r="L5" s="85"/>
    </row>
    <row r="6" ht="12.75">
      <c r="L6" s="85"/>
    </row>
    <row r="7" ht="12.75">
      <c r="L7" s="8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spans="2:10" ht="24.75" customHeight="1">
      <c r="B34" s="157" t="s">
        <v>130</v>
      </c>
      <c r="C34" s="159" t="s">
        <v>127</v>
      </c>
      <c r="D34" s="163" t="s">
        <v>139</v>
      </c>
      <c r="E34" s="163"/>
      <c r="F34" s="173" t="s">
        <v>334</v>
      </c>
      <c r="G34" s="174"/>
      <c r="H34" s="26"/>
      <c r="I34" s="26"/>
      <c r="J34" s="26"/>
    </row>
    <row r="35" spans="2:10" ht="12.75">
      <c r="B35" s="158"/>
      <c r="C35" s="160"/>
      <c r="D35" s="33">
        <v>2007</v>
      </c>
      <c r="E35" s="33">
        <v>2008</v>
      </c>
      <c r="F35" s="29">
        <v>2007</v>
      </c>
      <c r="G35" s="35">
        <v>2008</v>
      </c>
      <c r="H35" s="27"/>
      <c r="I35" s="27"/>
      <c r="J35" s="27"/>
    </row>
    <row r="36" spans="2:10" ht="12.75">
      <c r="B36" s="10" t="s">
        <v>110</v>
      </c>
      <c r="C36" s="10" t="s">
        <v>82</v>
      </c>
      <c r="D36" s="25">
        <v>1.1</v>
      </c>
      <c r="E36" s="25">
        <v>0.8</v>
      </c>
      <c r="F36" s="31">
        <v>408</v>
      </c>
      <c r="G36" s="32">
        <v>430</v>
      </c>
      <c r="H36" s="28"/>
      <c r="I36" s="28"/>
      <c r="J36" s="28"/>
    </row>
    <row r="37" spans="2:10" ht="12.75">
      <c r="B37" s="10" t="s">
        <v>111</v>
      </c>
      <c r="C37" s="10" t="s">
        <v>83</v>
      </c>
      <c r="D37" s="25" t="s">
        <v>128</v>
      </c>
      <c r="E37" s="25"/>
      <c r="F37" s="31" t="s">
        <v>128</v>
      </c>
      <c r="G37" s="32">
        <v>0</v>
      </c>
      <c r="H37" s="28"/>
      <c r="I37" s="28"/>
      <c r="J37" s="28"/>
    </row>
    <row r="38" spans="2:10" ht="12.75">
      <c r="B38" s="10" t="s">
        <v>84</v>
      </c>
      <c r="C38" s="10" t="s">
        <v>84</v>
      </c>
      <c r="D38" s="25">
        <v>1.8</v>
      </c>
      <c r="E38" s="25">
        <v>1.6</v>
      </c>
      <c r="F38" s="31">
        <v>328</v>
      </c>
      <c r="G38" s="32">
        <v>327</v>
      </c>
      <c r="H38" s="28"/>
      <c r="I38" s="28"/>
      <c r="J38" s="28"/>
    </row>
    <row r="39" spans="2:10" ht="12.75">
      <c r="B39" s="10" t="s">
        <v>112</v>
      </c>
      <c r="C39" s="10" t="s">
        <v>85</v>
      </c>
      <c r="D39" s="25">
        <v>6</v>
      </c>
      <c r="E39" s="25">
        <v>9.9</v>
      </c>
      <c r="F39" s="31">
        <v>60</v>
      </c>
      <c r="G39" s="32">
        <v>43</v>
      </c>
      <c r="H39" s="28"/>
      <c r="I39" s="28"/>
      <c r="J39" s="28"/>
    </row>
    <row r="40" spans="2:10" ht="12.75">
      <c r="B40" s="10" t="s">
        <v>113</v>
      </c>
      <c r="C40" s="10" t="s">
        <v>86</v>
      </c>
      <c r="D40" s="25">
        <v>2.9</v>
      </c>
      <c r="E40" s="25">
        <v>2.5</v>
      </c>
      <c r="F40" s="31">
        <v>296</v>
      </c>
      <c r="G40" s="32">
        <v>320</v>
      </c>
      <c r="H40" s="28"/>
      <c r="I40" s="28"/>
      <c r="J40" s="28"/>
    </row>
    <row r="41" spans="2:10" ht="12.75">
      <c r="B41" s="10" t="s">
        <v>114</v>
      </c>
      <c r="C41" s="10" t="s">
        <v>1</v>
      </c>
      <c r="D41" s="25">
        <v>2.8</v>
      </c>
      <c r="E41" s="25">
        <v>3.1</v>
      </c>
      <c r="F41" s="31">
        <v>128</v>
      </c>
      <c r="G41" s="32">
        <v>144</v>
      </c>
      <c r="H41" s="28"/>
      <c r="I41" s="28"/>
      <c r="J41" s="28"/>
    </row>
    <row r="42" spans="2:10" ht="12.75">
      <c r="B42" s="10" t="s">
        <v>115</v>
      </c>
      <c r="C42" s="10" t="s">
        <v>87</v>
      </c>
      <c r="D42" s="25">
        <v>1.2</v>
      </c>
      <c r="E42" s="25">
        <v>1.9</v>
      </c>
      <c r="F42" s="31">
        <v>319</v>
      </c>
      <c r="G42" s="32">
        <v>359</v>
      </c>
      <c r="H42" s="28"/>
      <c r="I42" s="28"/>
      <c r="J42" s="28"/>
    </row>
    <row r="43" spans="2:10" ht="12.75">
      <c r="B43" s="10" t="s">
        <v>116</v>
      </c>
      <c r="C43" s="10" t="s">
        <v>88</v>
      </c>
      <c r="D43" s="25">
        <v>2.3</v>
      </c>
      <c r="E43" s="25">
        <v>2</v>
      </c>
      <c r="F43" s="31">
        <v>368</v>
      </c>
      <c r="G43" s="32">
        <v>402</v>
      </c>
      <c r="H43" s="28"/>
      <c r="I43" s="28"/>
      <c r="J43" s="28"/>
    </row>
    <row r="44" spans="2:10" ht="12.75">
      <c r="B44" s="10" t="s">
        <v>117</v>
      </c>
      <c r="C44" s="10" t="s">
        <v>89</v>
      </c>
      <c r="D44" s="25">
        <v>3.8</v>
      </c>
      <c r="E44" s="25">
        <v>1.9</v>
      </c>
      <c r="F44" s="31">
        <v>152</v>
      </c>
      <c r="G44" s="32">
        <v>238</v>
      </c>
      <c r="H44" s="28"/>
      <c r="I44" s="28"/>
      <c r="J44" s="28"/>
    </row>
    <row r="45" spans="2:10" ht="12.75">
      <c r="B45" s="10" t="s">
        <v>118</v>
      </c>
      <c r="C45" s="10" t="s">
        <v>90</v>
      </c>
      <c r="D45" s="25">
        <v>0.3</v>
      </c>
      <c r="E45" s="25">
        <v>0.7</v>
      </c>
      <c r="F45" s="31">
        <v>530</v>
      </c>
      <c r="G45" s="32">
        <v>488</v>
      </c>
      <c r="H45" s="28"/>
      <c r="I45" s="28"/>
      <c r="J45" s="28"/>
    </row>
    <row r="46" spans="2:10" ht="12.75">
      <c r="B46" s="10" t="s">
        <v>91</v>
      </c>
      <c r="C46" s="10" t="s">
        <v>2</v>
      </c>
      <c r="D46" s="25">
        <v>0.8</v>
      </c>
      <c r="E46" s="25">
        <v>1.4</v>
      </c>
      <c r="F46" s="31">
        <v>491</v>
      </c>
      <c r="G46" s="32">
        <v>516</v>
      </c>
      <c r="H46" s="28"/>
      <c r="I46" s="28"/>
      <c r="J46" s="28"/>
    </row>
    <row r="47" spans="2:10" ht="12.75">
      <c r="B47" s="10" t="s">
        <v>119</v>
      </c>
      <c r="C47" s="10" t="s">
        <v>3</v>
      </c>
      <c r="D47" s="25">
        <v>3</v>
      </c>
      <c r="E47" s="25">
        <v>3.8</v>
      </c>
      <c r="F47" s="31">
        <v>151</v>
      </c>
      <c r="G47" s="32">
        <v>162</v>
      </c>
      <c r="H47" s="28"/>
      <c r="I47" s="28"/>
      <c r="J47" s="28"/>
    </row>
    <row r="48" spans="2:10" ht="12.75">
      <c r="B48" s="10" t="s">
        <v>120</v>
      </c>
      <c r="C48" s="10" t="s">
        <v>4</v>
      </c>
      <c r="D48" s="25">
        <v>2.2</v>
      </c>
      <c r="E48" s="25">
        <v>3</v>
      </c>
      <c r="F48" s="31">
        <v>233</v>
      </c>
      <c r="G48" s="32">
        <v>186</v>
      </c>
      <c r="H48" s="28"/>
      <c r="I48" s="28"/>
      <c r="J48" s="28"/>
    </row>
    <row r="49" spans="2:10" ht="12.75">
      <c r="B49" s="10" t="s">
        <v>121</v>
      </c>
      <c r="C49" s="10" t="s">
        <v>5</v>
      </c>
      <c r="D49" s="25">
        <v>9.4</v>
      </c>
      <c r="E49" s="25">
        <v>3.5</v>
      </c>
      <c r="F49" s="31">
        <v>45</v>
      </c>
      <c r="G49" s="32">
        <v>46</v>
      </c>
      <c r="H49" s="28"/>
      <c r="I49" s="28"/>
      <c r="J49" s="28"/>
    </row>
    <row r="50" spans="2:10" ht="12.75">
      <c r="B50" s="10" t="s">
        <v>122</v>
      </c>
      <c r="C50" s="10" t="s">
        <v>92</v>
      </c>
      <c r="D50" s="25">
        <v>0.9</v>
      </c>
      <c r="E50" s="25">
        <v>1.4</v>
      </c>
      <c r="F50" s="31">
        <v>271</v>
      </c>
      <c r="G50" s="32">
        <v>224</v>
      </c>
      <c r="H50" s="28"/>
      <c r="I50" s="28"/>
      <c r="J50" s="28"/>
    </row>
    <row r="51" spans="2:10" ht="12.75">
      <c r="B51" s="10" t="s">
        <v>93</v>
      </c>
      <c r="C51" s="10" t="s">
        <v>6</v>
      </c>
      <c r="D51" s="25">
        <v>1.6</v>
      </c>
      <c r="E51" s="25">
        <v>1.6</v>
      </c>
      <c r="F51" s="31">
        <v>336</v>
      </c>
      <c r="G51" s="32">
        <v>333</v>
      </c>
      <c r="H51" s="28"/>
      <c r="I51" s="28"/>
      <c r="J51" s="28"/>
    </row>
    <row r="52" spans="2:10" ht="12.75">
      <c r="B52" s="10" t="s">
        <v>94</v>
      </c>
      <c r="C52" s="10" t="s">
        <v>7</v>
      </c>
      <c r="D52" s="25">
        <v>2</v>
      </c>
      <c r="E52" s="25">
        <v>2</v>
      </c>
      <c r="F52" s="31">
        <v>234</v>
      </c>
      <c r="G52" s="32">
        <v>247</v>
      </c>
      <c r="H52" s="28"/>
      <c r="I52" s="28"/>
      <c r="J52" s="28"/>
    </row>
    <row r="53" spans="2:10" ht="12.75">
      <c r="B53" s="10" t="s">
        <v>95</v>
      </c>
      <c r="C53" s="10" t="s">
        <v>8</v>
      </c>
      <c r="D53" s="25">
        <v>2</v>
      </c>
      <c r="E53" s="25">
        <v>1</v>
      </c>
      <c r="F53" s="31">
        <v>303</v>
      </c>
      <c r="G53" s="32">
        <v>271</v>
      </c>
      <c r="H53" s="28"/>
      <c r="I53" s="28"/>
      <c r="J53" s="28"/>
    </row>
    <row r="54" spans="2:10" ht="12.75">
      <c r="B54" s="10" t="s">
        <v>96</v>
      </c>
      <c r="C54" s="10" t="s">
        <v>9</v>
      </c>
      <c r="D54" s="25">
        <v>2</v>
      </c>
      <c r="E54" s="25">
        <v>1</v>
      </c>
      <c r="F54" s="31">
        <v>238</v>
      </c>
      <c r="G54" s="32">
        <v>276</v>
      </c>
      <c r="H54" s="28"/>
      <c r="I54" s="28"/>
      <c r="J54" s="28"/>
    </row>
    <row r="55" spans="2:10" ht="12.75">
      <c r="B55" s="10" t="s">
        <v>97</v>
      </c>
      <c r="C55" s="10" t="s">
        <v>97</v>
      </c>
      <c r="D55" s="25">
        <v>2.6</v>
      </c>
      <c r="E55" s="25">
        <v>2.3</v>
      </c>
      <c r="F55" s="31">
        <v>372</v>
      </c>
      <c r="G55" s="32">
        <v>400</v>
      </c>
      <c r="H55" s="28"/>
      <c r="I55" s="28"/>
      <c r="J55" s="28"/>
    </row>
    <row r="56" spans="2:10" ht="12.75">
      <c r="B56" s="10" t="s">
        <v>98</v>
      </c>
      <c r="C56" s="10" t="s">
        <v>10</v>
      </c>
      <c r="D56" s="25">
        <v>1.9</v>
      </c>
      <c r="E56" s="25">
        <v>1.5</v>
      </c>
      <c r="F56" s="31">
        <v>133</v>
      </c>
      <c r="G56" s="32">
        <v>161</v>
      </c>
      <c r="H56" s="28"/>
      <c r="I56" s="28"/>
      <c r="J56" s="28"/>
    </row>
    <row r="57" spans="2:10" ht="12.75">
      <c r="B57" s="10" t="s">
        <v>99</v>
      </c>
      <c r="C57" s="10" t="s">
        <v>11</v>
      </c>
      <c r="D57" s="25">
        <v>0.8</v>
      </c>
      <c r="E57" s="25">
        <v>1.1</v>
      </c>
      <c r="F57" s="31">
        <v>172</v>
      </c>
      <c r="G57" s="32">
        <v>206</v>
      </c>
      <c r="H57" s="28"/>
      <c r="I57" s="28"/>
      <c r="J57" s="28"/>
    </row>
    <row r="58" spans="2:10" ht="12.75">
      <c r="B58" s="10" t="s">
        <v>100</v>
      </c>
      <c r="C58" s="10" t="s">
        <v>100</v>
      </c>
      <c r="D58" s="25"/>
      <c r="E58" s="25"/>
      <c r="F58" s="31">
        <v>0</v>
      </c>
      <c r="G58" s="32">
        <v>0</v>
      </c>
      <c r="H58" s="28"/>
      <c r="I58" s="28"/>
      <c r="J58" s="28"/>
    </row>
    <row r="59" spans="2:10" ht="12.75">
      <c r="B59" s="10" t="s">
        <v>101</v>
      </c>
      <c r="C59" s="10" t="s">
        <v>12</v>
      </c>
      <c r="D59" s="25">
        <v>2.6</v>
      </c>
      <c r="E59" s="25">
        <v>2.3</v>
      </c>
      <c r="F59" s="31">
        <v>174</v>
      </c>
      <c r="G59" s="32">
        <v>213</v>
      </c>
      <c r="H59" s="28"/>
      <c r="I59" s="28"/>
      <c r="J59" s="28"/>
    </row>
    <row r="60" spans="2:10" ht="12.75">
      <c r="B60" s="10" t="s">
        <v>123</v>
      </c>
      <c r="C60" s="10" t="s">
        <v>13</v>
      </c>
      <c r="D60" s="25">
        <v>2.2</v>
      </c>
      <c r="E60" s="25">
        <v>1</v>
      </c>
      <c r="F60" s="31">
        <v>28</v>
      </c>
      <c r="G60" s="32">
        <v>40</v>
      </c>
      <c r="H60" s="28"/>
      <c r="I60" s="28"/>
      <c r="J60" s="28"/>
    </row>
    <row r="61" spans="2:10" ht="12.75">
      <c r="B61" s="10" t="s">
        <v>102</v>
      </c>
      <c r="C61" s="10" t="s">
        <v>14</v>
      </c>
      <c r="D61" s="25">
        <v>0</v>
      </c>
      <c r="E61" s="25">
        <v>0</v>
      </c>
      <c r="F61" s="31">
        <v>0</v>
      </c>
      <c r="G61" s="32">
        <v>0</v>
      </c>
      <c r="H61" s="28"/>
      <c r="I61" s="28"/>
      <c r="J61" s="28"/>
    </row>
    <row r="62" spans="2:10" ht="12.75">
      <c r="B62" s="10" t="s">
        <v>103</v>
      </c>
      <c r="C62" s="10" t="s">
        <v>15</v>
      </c>
      <c r="D62" s="25"/>
      <c r="E62" s="25">
        <v>0</v>
      </c>
      <c r="F62" s="31">
        <v>0</v>
      </c>
      <c r="G62" s="32">
        <v>0</v>
      </c>
      <c r="H62" s="28"/>
      <c r="I62" s="28"/>
      <c r="J62" s="28"/>
    </row>
    <row r="63" spans="2:10" ht="12.75">
      <c r="B63" s="10" t="s">
        <v>104</v>
      </c>
      <c r="C63" s="10" t="s">
        <v>104</v>
      </c>
      <c r="D63" s="25">
        <v>1.6</v>
      </c>
      <c r="E63" s="25">
        <v>1.9</v>
      </c>
      <c r="F63" s="31">
        <v>19</v>
      </c>
      <c r="G63" s="32">
        <v>7</v>
      </c>
      <c r="H63" s="28"/>
      <c r="I63" s="28"/>
      <c r="J63" s="28"/>
    </row>
    <row r="64" spans="2:10" ht="12.75">
      <c r="B64" s="10" t="s">
        <v>105</v>
      </c>
      <c r="C64" s="10" t="s">
        <v>105</v>
      </c>
      <c r="D64" s="25"/>
      <c r="E64" s="25"/>
      <c r="F64" s="31">
        <v>0</v>
      </c>
      <c r="G64" s="32">
        <v>0</v>
      </c>
      <c r="H64" s="28"/>
      <c r="I64" s="28"/>
      <c r="J64" s="28"/>
    </row>
    <row r="65" spans="2:10" ht="12.75">
      <c r="B65" s="10" t="s">
        <v>106</v>
      </c>
      <c r="C65" s="10" t="s">
        <v>106</v>
      </c>
      <c r="D65" s="25">
        <v>2.4</v>
      </c>
      <c r="E65" s="25">
        <v>1.8</v>
      </c>
      <c r="F65" s="31">
        <v>25</v>
      </c>
      <c r="G65" s="32">
        <v>30</v>
      </c>
      <c r="H65" s="28"/>
      <c r="I65" s="28"/>
      <c r="J65" s="28"/>
    </row>
    <row r="66" spans="2:10" ht="12.75">
      <c r="B66" s="10" t="s">
        <v>124</v>
      </c>
      <c r="C66" s="10" t="s">
        <v>16</v>
      </c>
      <c r="D66" s="25">
        <v>2.4</v>
      </c>
      <c r="E66" s="25" t="s">
        <v>128</v>
      </c>
      <c r="F66" s="31">
        <v>133</v>
      </c>
      <c r="G66" s="32" t="s">
        <v>128</v>
      </c>
      <c r="H66" s="28"/>
      <c r="I66" s="28"/>
      <c r="J66" s="28"/>
    </row>
    <row r="67" spans="2:10" ht="12.75">
      <c r="B67" s="10" t="s">
        <v>125</v>
      </c>
      <c r="C67" s="10" t="s">
        <v>131</v>
      </c>
      <c r="D67" s="25">
        <v>3.1</v>
      </c>
      <c r="E67" s="25" t="s">
        <v>128</v>
      </c>
      <c r="F67" s="31">
        <v>185</v>
      </c>
      <c r="G67" s="32" t="s">
        <v>128</v>
      </c>
      <c r="H67" s="28"/>
      <c r="I67" s="28"/>
      <c r="J67" s="28"/>
    </row>
    <row r="68" spans="2:10" ht="12.75">
      <c r="B68" s="10" t="s">
        <v>126</v>
      </c>
      <c r="C68" s="10" t="s">
        <v>126</v>
      </c>
      <c r="D68" s="25">
        <v>1.631164383561644</v>
      </c>
      <c r="E68" s="25">
        <v>1.7711155050255398</v>
      </c>
      <c r="F68" s="31">
        <v>6132</v>
      </c>
      <c r="G68" s="32">
        <v>6069</v>
      </c>
      <c r="H68" s="28"/>
      <c r="I68" s="28"/>
      <c r="J68" s="28"/>
    </row>
    <row r="69" spans="2:7" ht="12.75">
      <c r="B69" s="23"/>
      <c r="G69" s="24"/>
    </row>
    <row r="70" ht="12.75">
      <c r="B70" s="23"/>
    </row>
    <row r="73" spans="2:4" ht="12.75">
      <c r="B73" s="8"/>
      <c r="C73" s="8"/>
      <c r="D73" s="9"/>
    </row>
    <row r="74" spans="2:4" ht="12.75">
      <c r="B74" s="8"/>
      <c r="D74" s="9"/>
    </row>
    <row r="75" spans="2:4" ht="12.75">
      <c r="B75" s="8"/>
      <c r="D75" s="9"/>
    </row>
    <row r="76" spans="2:4" ht="12.75">
      <c r="B76" s="8"/>
      <c r="D76" s="9"/>
    </row>
    <row r="77" spans="2:12" ht="12.75">
      <c r="B77" s="8"/>
      <c r="D77" s="9"/>
      <c r="L77" s="6"/>
    </row>
    <row r="78" spans="2:12" ht="12.75">
      <c r="B78" s="8"/>
      <c r="D78" s="9"/>
      <c r="L78" s="6"/>
    </row>
    <row r="79" spans="2:12" ht="12.75">
      <c r="B79" s="8"/>
      <c r="D79" s="9"/>
      <c r="J79" s="7"/>
      <c r="K79" s="7"/>
      <c r="L79" s="7"/>
    </row>
    <row r="80" spans="2:12" ht="12.75">
      <c r="B80" s="8"/>
      <c r="D80" s="9"/>
      <c r="L80" s="6"/>
    </row>
    <row r="81" spans="2:4" ht="12.75">
      <c r="B81" s="8"/>
      <c r="D81" s="9"/>
    </row>
    <row r="82" spans="2:4" ht="12.75">
      <c r="B82" s="8"/>
      <c r="D82" s="9"/>
    </row>
    <row r="83" spans="2:4" ht="12.75">
      <c r="B83" s="8"/>
      <c r="D83" s="9"/>
    </row>
    <row r="84" spans="2:4" ht="12.75">
      <c r="B84" s="8"/>
      <c r="D84" s="9"/>
    </row>
    <row r="85" spans="2:4" ht="12.75">
      <c r="B85" s="8"/>
      <c r="D85" s="9"/>
    </row>
    <row r="86" spans="2:4" ht="12.75">
      <c r="B86" s="8"/>
      <c r="D86" s="9"/>
    </row>
    <row r="87" spans="2:4" ht="12.75">
      <c r="B87" s="8"/>
      <c r="D87" s="9"/>
    </row>
    <row r="88" spans="2:4" ht="12.75">
      <c r="B88" s="8"/>
      <c r="D88" s="9"/>
    </row>
    <row r="89" spans="2:4" ht="12.75">
      <c r="B89" s="8"/>
      <c r="D89" s="9"/>
    </row>
    <row r="90" spans="2:4" ht="12.75">
      <c r="B90" s="8"/>
      <c r="D90" s="9"/>
    </row>
    <row r="91" spans="2:4" ht="12.75">
      <c r="B91" s="8"/>
      <c r="D91" s="9"/>
    </row>
    <row r="92" spans="2:4" ht="12.75">
      <c r="B92" s="8"/>
      <c r="D92" s="9"/>
    </row>
    <row r="93" spans="2:4" ht="12.75">
      <c r="B93" s="8"/>
      <c r="D93" s="9"/>
    </row>
    <row r="94" spans="2:4" ht="12.75">
      <c r="B94" s="8"/>
      <c r="D94" s="9"/>
    </row>
    <row r="95" spans="2:4" ht="12.75">
      <c r="B95" s="8"/>
      <c r="D95" s="9"/>
    </row>
    <row r="96" spans="2:4" ht="12.75">
      <c r="B96" s="8"/>
      <c r="D96" s="9"/>
    </row>
    <row r="97" spans="2:4" ht="12.75">
      <c r="B97" s="8"/>
      <c r="D97" s="9"/>
    </row>
    <row r="98" spans="2:4" ht="12.75">
      <c r="B98" s="8"/>
      <c r="D98" s="9"/>
    </row>
    <row r="99" spans="2:4" ht="12.75">
      <c r="B99" s="8"/>
      <c r="D99" s="9"/>
    </row>
    <row r="100" spans="2:4" ht="12.75">
      <c r="B100" s="8"/>
      <c r="D100" s="9"/>
    </row>
    <row r="101" spans="2:4" ht="12.75">
      <c r="B101" s="8"/>
      <c r="D101" s="9"/>
    </row>
    <row r="102" spans="2:4" ht="12.75">
      <c r="B102" s="8"/>
      <c r="D102" s="9"/>
    </row>
    <row r="103" spans="2:4" ht="12.75">
      <c r="B103" s="8"/>
      <c r="D103" s="9"/>
    </row>
    <row r="104" spans="2:4" ht="12.75">
      <c r="B104" s="8"/>
      <c r="D104" s="9"/>
    </row>
    <row r="105" spans="2:4" ht="12.75">
      <c r="B105" s="8"/>
      <c r="D105" s="9"/>
    </row>
    <row r="106" spans="2:4" ht="12.75">
      <c r="B106" s="8"/>
      <c r="D106" s="9"/>
    </row>
  </sheetData>
  <mergeCells count="6">
    <mergeCell ref="B1:L1"/>
    <mergeCell ref="B34:B35"/>
    <mergeCell ref="C34:C35"/>
    <mergeCell ref="F34:G34"/>
    <mergeCell ref="D34:E34"/>
    <mergeCell ref="B2:C2"/>
  </mergeCells>
  <hyperlinks>
    <hyperlink ref="B2:C2" location="'List of Tables &amp; Charts'!A1" display="return to List of Tables &amp; Charts"/>
  </hyperlinks>
  <printOptions/>
  <pageMargins left="0" right="0" top="0.3937007874015748" bottom="0.3937007874015748" header="0.5905511811023623" footer="0.5905511811023623"/>
  <pageSetup fitToHeight="1" fitToWidth="1" horizontalDpi="600" verticalDpi="600" orientation="portrait" scale="76" r:id="rId2"/>
  <headerFooter alignWithMargins="0">
    <oddFooter>&amp;L&amp;8Scottish Stroke Care Audit 2009 National Report
Stroke Services in Scottish Hospitals, Data relating to 2007-2008&amp;R&amp;8© NHS National Services Scotland/Crown Copyright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davidm13</dc:creator>
  <cp:keywords/>
  <dc:description/>
  <cp:lastModifiedBy>davidm13</cp:lastModifiedBy>
  <cp:lastPrinted>2009-09-10T13:33:26Z</cp:lastPrinted>
  <dcterms:created xsi:type="dcterms:W3CDTF">2009-08-25T06:29:11Z</dcterms:created>
  <dcterms:modified xsi:type="dcterms:W3CDTF">2009-09-28T07:07:08Z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