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56" yWindow="45" windowWidth="14250" windowHeight="11475" tabRatio="1000" firstSheet="1" activeTab="1"/>
  </bookViews>
  <sheets>
    <sheet name="ReadMe" sheetId="1" state="hidden" r:id="rId1"/>
    <sheet name="Legend" sheetId="2" r:id="rId2"/>
    <sheet name="HBDenominatorLink" sheetId="3" state="hidden" r:id="rId3"/>
    <sheet name="Data Checks" sheetId="4" state="hidden" r:id="rId4"/>
    <sheet name="Notes" sheetId="5" r:id="rId5"/>
    <sheet name="Ayrshire&amp;Arran" sheetId="6" r:id="rId6"/>
    <sheet name="Borders" sheetId="7" r:id="rId7"/>
    <sheet name="Dumfries &amp; Galloway" sheetId="8" r:id="rId8"/>
    <sheet name="Fife" sheetId="9" r:id="rId9"/>
    <sheet name="Forth Valley" sheetId="10" r:id="rId10"/>
    <sheet name="Grampian" sheetId="11" r:id="rId11"/>
    <sheet name="GG&amp;C" sheetId="12" r:id="rId12"/>
    <sheet name="Highland" sheetId="13" r:id="rId13"/>
    <sheet name="Lanarkshire" sheetId="14" r:id="rId14"/>
    <sheet name="Lothian" sheetId="15" r:id="rId15"/>
    <sheet name="Orkney" sheetId="16" r:id="rId16"/>
    <sheet name="Shetland" sheetId="17" r:id="rId17"/>
    <sheet name="Tayside" sheetId="18" r:id="rId18"/>
    <sheet name="Western Isles" sheetId="19" r:id="rId19"/>
    <sheet name="Scotland" sheetId="20" r:id="rId20"/>
    <sheet name="HBRAGdata" sheetId="21" state="hidden" r:id="rId21"/>
    <sheet name="HBDataLinked" sheetId="22" state="hidden" r:id="rId22"/>
    <sheet name="Macro k HB Charts 1-6" sheetId="23" state="hidden" r:id="rId23"/>
    <sheet name="Macro j HB Charts 7 to 14" sheetId="24" state="hidden" r:id="rId24"/>
    <sheet name="Macro g DeletingAllChartSheet" sheetId="25" state="hidden" r:id="rId25"/>
    <sheet name="Macro h ChartTitleSize" sheetId="26" state="hidden" r:id="rId26"/>
    <sheet name="Macro f BoldEstimates" sheetId="27" state="hidden" r:id="rId27"/>
    <sheet name="Macro d XAxisDenominators" sheetId="28" state="hidden" r:id="rId28"/>
    <sheet name="Macro a AddFaintDashGridLines" sheetId="29" state="hidden" r:id="rId29"/>
    <sheet name="Macro n AddNcount" sheetId="30" state="hidden" r:id="rId30"/>
    <sheet name="VBA Help" sheetId="31" state="hidden" r:id="rId31"/>
  </sheets>
  <definedNames>
    <definedName name="_xlnm.Print_Area" localSheetId="20">'HBRAGdata'!$G$1:$O$136</definedName>
    <definedName name="stuff">'HBDataLinked'!$H$6:$K$11</definedName>
  </definedNames>
  <calcPr fullCalcOnLoad="1"/>
</workbook>
</file>

<file path=xl/sharedStrings.xml><?xml version="1.0" encoding="utf-8"?>
<sst xmlns="http://schemas.openxmlformats.org/spreadsheetml/2006/main" count="5737" uniqueCount="872">
  <si>
    <t>Do not insert/delete columns or rows from the following sheets or the macrosto produce the charts will fail/produce erroroneous results:</t>
  </si>
  <si>
    <t>those presented in previous reports.</t>
  </si>
  <si>
    <t>data were collected between hospitals or over time.  Although we have attempted to standardise the methods of case</t>
  </si>
  <si>
    <t>ascertainment, data extraction, definition of variables, data entry and analysis, inevitably individuals responsible for</t>
  </si>
  <si>
    <t>aspects of the audit were not always able to adhere strictly to the standards often for very practical reasons.</t>
  </si>
  <si>
    <t>The data used to calculate the figures presented in the charts below can be found in excel tables on the SSCA website</t>
  </si>
  <si>
    <t>Differences in performance may reflect real differences in the process of care but also differences in the way these</t>
  </si>
  <si>
    <t>QIS</t>
  </si>
  <si>
    <t>Ayrshire &amp; Arran</t>
  </si>
  <si>
    <t>Borders</t>
  </si>
  <si>
    <t>Dumfries &amp; Galloway</t>
  </si>
  <si>
    <t>Fife</t>
  </si>
  <si>
    <t>Forth Valley</t>
  </si>
  <si>
    <t>Grampian</t>
  </si>
  <si>
    <t>Greater Glasgow &amp; Clyde</t>
  </si>
  <si>
    <t>Highland</t>
  </si>
  <si>
    <t>Lanarkshire</t>
  </si>
  <si>
    <t>Lothian</t>
  </si>
  <si>
    <t>Orkney</t>
  </si>
  <si>
    <t>Shetland</t>
  </si>
  <si>
    <t>Tayside</t>
  </si>
  <si>
    <t>Western Isles</t>
  </si>
  <si>
    <t>Visual Basic Editor</t>
  </si>
  <si>
    <t>3= red</t>
  </si>
  <si>
    <t>45= orange</t>
  </si>
  <si>
    <t>10=green</t>
  </si>
  <si>
    <t>maintaining</t>
  </si>
  <si>
    <t>LCI</t>
  </si>
  <si>
    <t>UCI</t>
  </si>
  <si>
    <t>%</t>
  </si>
  <si>
    <t>'</t>
  </si>
  <si>
    <t xml:space="preserve">    '</t>
  </si>
  <si>
    <t xml:space="preserve">    Sheets("HBRAGdata").Select</t>
  </si>
  <si>
    <t xml:space="preserve">    Charts.Add</t>
  </si>
  <si>
    <t xml:space="preserve">    ActiveChart.ChartType = xlColumnClustered</t>
  </si>
  <si>
    <t xml:space="preserve">        PlotBy:=xlColumns</t>
  </si>
  <si>
    <t xml:space="preserve">    ActiveChart.Location Where:=xlLocationAsNewSheet, Name:="Highland"</t>
  </si>
  <si>
    <t xml:space="preserve">    With ActiveChart</t>
  </si>
  <si>
    <t xml:space="preserve">        .HasTitle = True</t>
  </si>
  <si>
    <t xml:space="preserve">        .ChartTitle.Characters.Text = "Highland"</t>
  </si>
  <si>
    <t xml:space="preserve">        .Axes(xlCategory, xlPrimary).HasTitle = True</t>
  </si>
  <si>
    <t xml:space="preserve">        .Axes(xlCategory, xlPrimary).AxisTitle.Characters.Text = "QIS Standard"</t>
  </si>
  <si>
    <t xml:space="preserve">        .Axes(xlValue, xlPrimary).HasTitle = True</t>
  </si>
  <si>
    <t xml:space="preserve">    End With</t>
  </si>
  <si>
    <t xml:space="preserve">    With ActiveChart.Axes(xlCategory)</t>
  </si>
  <si>
    <t xml:space="preserve">        .HasMajorGridlines = False</t>
  </si>
  <si>
    <t xml:space="preserve">        .HasMinorGridlines = False</t>
  </si>
  <si>
    <t xml:space="preserve">    With ActiveChart.Axes(xlValue)</t>
  </si>
  <si>
    <t xml:space="preserve">    ActiveChart.HasLegend = False</t>
  </si>
  <si>
    <t xml:space="preserve">    ActiveChart.PlotArea.Select</t>
  </si>
  <si>
    <t xml:space="preserve">    With Selection.Border</t>
  </si>
  <si>
    <t xml:space="preserve">        .ColorIndex = 16</t>
  </si>
  <si>
    <t xml:space="preserve">        .Weight = xlThin</t>
  </si>
  <si>
    <t xml:space="preserve">        .LineStyle = xlContinuous</t>
  </si>
  <si>
    <t xml:space="preserve">    With Selection.Interior</t>
  </si>
  <si>
    <t xml:space="preserve">        .ColorIndex = 2</t>
  </si>
  <si>
    <t xml:space="preserve">        .PatternColorIndex = 1</t>
  </si>
  <si>
    <t xml:space="preserve">        .Pattern = xlSolid</t>
  </si>
  <si>
    <t xml:space="preserve">    ActiveChart.Axes(xlValue).Select</t>
  </si>
  <si>
    <t xml:space="preserve">        .MinimumScaleIsAuto = True</t>
  </si>
  <si>
    <t xml:space="preserve">        .MaximumScale = 100</t>
  </si>
  <si>
    <t xml:space="preserve">        .MinorUnitIsAuto = True</t>
  </si>
  <si>
    <t xml:space="preserve">        .MajorUnit = 20</t>
  </si>
  <si>
    <t xml:space="preserve">        .Crosses = xlAutomatic</t>
  </si>
  <si>
    <t xml:space="preserve">        .ReversePlotOrder = False</t>
  </si>
  <si>
    <t xml:space="preserve">        .ScaleType = xlLinear</t>
  </si>
  <si>
    <t xml:space="preserve">        .DisplayUnit = xlNone</t>
  </si>
  <si>
    <t xml:space="preserve">        .LineStyle = xlNone</t>
  </si>
  <si>
    <t xml:space="preserve">    ActiveChart.SeriesCollection(3).Select</t>
  </si>
  <si>
    <t xml:space="preserve">    ActiveChart.SeriesCollection(3).ChartType = xlXYScatter</t>
  </si>
  <si>
    <t xml:space="preserve">        .Weight = xlHairline</t>
  </si>
  <si>
    <t xml:space="preserve">    With Selection</t>
  </si>
  <si>
    <t xml:space="preserve">        .MarkerBackgroundColorIndex = xlAutomatic</t>
  </si>
  <si>
    <t xml:space="preserve">        .MarkerForegroundColorIndex = 5</t>
  </si>
  <si>
    <t xml:space="preserve">        .MarkerStyle = xlDash</t>
  </si>
  <si>
    <t xml:space="preserve">        .Smooth = False</t>
  </si>
  <si>
    <t xml:space="preserve">        .MarkerSize = 20</t>
  </si>
  <si>
    <t xml:space="preserve">        .Shadow = False</t>
  </si>
  <si>
    <t xml:space="preserve">    ActiveChart.SeriesCollection(1).Select</t>
  </si>
  <si>
    <t xml:space="preserve">    ActiveChart.SeriesCollection(1).ApplyDataLabels AutoText:=True, LegendKey:= _</t>
  </si>
  <si>
    <t xml:space="preserve">        False, ShowSeriesName:=False, ShowCategoryName:=False, ShowValue:=True, _</t>
  </si>
  <si>
    <t xml:space="preserve">        ShowPercentage:=False, ShowBubbleSize:=False</t>
  </si>
  <si>
    <t xml:space="preserve">    ActiveChart.SeriesCollection(1).DataLabels.Select</t>
  </si>
  <si>
    <t xml:space="preserve">        .HorizontalAlignment = xlCenter</t>
  </si>
  <si>
    <t xml:space="preserve">        .VerticalAlignment = xlCenter</t>
  </si>
  <si>
    <t xml:space="preserve">        .ReadingOrder = xlContext</t>
  </si>
  <si>
    <t xml:space="preserve">        .Position = xlLabelPositionInsideBase</t>
  </si>
  <si>
    <t xml:space="preserve">        .Orientation = xlHorizontal</t>
  </si>
  <si>
    <t xml:space="preserve">    ActiveChart.SeriesCollection(2).Select</t>
  </si>
  <si>
    <t xml:space="preserve">    ActiveChart.SeriesCollection(2).ApplyDataLabels AutoText:=True, LegendKey:= _</t>
  </si>
  <si>
    <t xml:space="preserve">    ActiveChart.SeriesCollection(2).DataLabels.Select</t>
  </si>
  <si>
    <t xml:space="preserve">    ActiveChart.SeriesCollection(3).ApplyDataLabels AutoText:=True, LegendKey:= _</t>
  </si>
  <si>
    <t xml:space="preserve">    ActiveChart.SeriesCollection(3).DataLabels.Select</t>
  </si>
  <si>
    <t xml:space="preserve">    Selection.AutoScaleFont = True</t>
  </si>
  <si>
    <t xml:space="preserve">    With Selection.Font</t>
  </si>
  <si>
    <t xml:space="preserve">        .Name = "Arial"</t>
  </si>
  <si>
    <t xml:space="preserve">        .FontStyle = "Bold"</t>
  </si>
  <si>
    <t xml:space="preserve">        .Size = 10</t>
  </si>
  <si>
    <t xml:space="preserve">        .Strikethrough = False</t>
  </si>
  <si>
    <t xml:space="preserve">        .Superscript = False</t>
  </si>
  <si>
    <t xml:space="preserve">        .Subscript = False</t>
  </si>
  <si>
    <t xml:space="preserve">        .OutlineFont = False</t>
  </si>
  <si>
    <t xml:space="preserve">        .Underline = xlUnderlineStyleNone</t>
  </si>
  <si>
    <t xml:space="preserve">        .ColorIndex = 5</t>
  </si>
  <si>
    <t xml:space="preserve">        .Background = xlAutomatic</t>
  </si>
  <si>
    <t xml:space="preserve">    ActiveChart.SeriesCollection(2).Points(1).Select</t>
  </si>
  <si>
    <t xml:space="preserve">        .LineStyle = xlAutomatic</t>
  </si>
  <si>
    <t xml:space="preserve">    Selection.Shadow = False</t>
  </si>
  <si>
    <t xml:space="preserve">    Selection.InvertIfNegative = False</t>
  </si>
  <si>
    <t xml:space="preserve">    ActiveChart.SeriesCollection(2).Points(2).Select</t>
  </si>
  <si>
    <t xml:space="preserve">    ActiveChart.SeriesCollection(2).Points(3).Select</t>
  </si>
  <si>
    <t xml:space="preserve">    ActiveChart.SeriesCollection(2).Points(4).Select</t>
  </si>
  <si>
    <t xml:space="preserve">    ActiveChart.SeriesCollection(2).Points(5).Select</t>
  </si>
  <si>
    <t xml:space="preserve">    ActiveChart.SeriesCollection(2).Points(6).Select</t>
  </si>
  <si>
    <t xml:space="preserve">    'Lanarkshire</t>
  </si>
  <si>
    <t xml:space="preserve">    ActiveChart.Location Where:=xlLocationAsNewSheet, Name:="Lanarkshire"</t>
  </si>
  <si>
    <t xml:space="preserve">        .ChartTitle.Characters.Text = "Lanarkshire"</t>
  </si>
  <si>
    <t xml:space="preserve">    ' Lothian</t>
  </si>
  <si>
    <t xml:space="preserve">    ActiveChart.Location Where:=xlLocationAsNewSheet, Name:="Lothian"</t>
  </si>
  <si>
    <t xml:space="preserve">        .ChartTitle.Characters.Text = "Lothian"</t>
  </si>
  <si>
    <t xml:space="preserve">    ' Orkney</t>
  </si>
  <si>
    <t xml:space="preserve">    ActiveChart.Location Where:=xlLocationAsNewSheet, Name:="Orkney"</t>
  </si>
  <si>
    <t xml:space="preserve">        .ChartTitle.Characters.Text = "Orkney"</t>
  </si>
  <si>
    <t xml:space="preserve">    'Shetland</t>
  </si>
  <si>
    <t xml:space="preserve">    ActiveChart.Location Where:=xlLocationAsNewSheet, Name:="Shetland"</t>
  </si>
  <si>
    <t xml:space="preserve">        .ChartTitle.Characters.Text = "Shetland"</t>
  </si>
  <si>
    <t xml:space="preserve">    ' Tayside</t>
  </si>
  <si>
    <t xml:space="preserve">    ActiveChart.Location Where:=xlLocationAsNewSheet, Name:="Tayside"</t>
  </si>
  <si>
    <t xml:space="preserve">        .ChartTitle.Characters.Text = "Tayside"</t>
  </si>
  <si>
    <t xml:space="preserve">    ' Western Isles</t>
  </si>
  <si>
    <t xml:space="preserve">    ActiveChart.Location Where:=xlLocationAsNewSheet, Name:="Western Isles"</t>
  </si>
  <si>
    <t xml:space="preserve">        .ChartTitle.Characters.Text = "Western Isles"</t>
  </si>
  <si>
    <t>End Sub</t>
  </si>
  <si>
    <t>Sub RAG()</t>
  </si>
  <si>
    <t>' RAG Macro</t>
  </si>
  <si>
    <t>' Macro recorded 28/03/2012 by jancas01</t>
  </si>
  <si>
    <t>' Keyboard Shortcut: Ctrl+k</t>
  </si>
  <si>
    <t xml:space="preserve">    ActiveChart.Location Where:=xlLocationAsNewSheet, Name:="Ayrshire&amp;Arran"</t>
  </si>
  <si>
    <t xml:space="preserve">        .ChartTitle.Characters.Text = "Ayrshire &amp; Arran"</t>
  </si>
  <si>
    <t xml:space="preserve">    ActiveChart.ChartArea.Select</t>
  </si>
  <si>
    <t xml:space="preserve">    ' Borders</t>
  </si>
  <si>
    <t xml:space="preserve">    ActiveChart.Location Where:=xlLocationAsNewSheet, Name:="Borders"</t>
  </si>
  <si>
    <t xml:space="preserve">        .ChartTitle.Characters.Text = "Borders"</t>
  </si>
  <si>
    <t xml:space="preserve">    ' Dumfries and Galloway</t>
  </si>
  <si>
    <t xml:space="preserve">    ActiveChart.Location Where:=xlLocationAsNewSheet, Name:="Dumfries &amp; Galloway"</t>
  </si>
  <si>
    <t xml:space="preserve">        .ChartTitle.Characters.Text = "Dumfries &amp; Galloway"</t>
  </si>
  <si>
    <t xml:space="preserve">  '</t>
  </si>
  <si>
    <t xml:space="preserve">  ' Fife</t>
  </si>
  <si>
    <t xml:space="preserve">    ActiveChart.Location Where:=xlLocationAsNewSheet, Name:="Fife"</t>
  </si>
  <si>
    <t xml:space="preserve">        .ChartTitle.Characters.Text = "Fife"</t>
  </si>
  <si>
    <t xml:space="preserve">    ' Forth Valley</t>
  </si>
  <si>
    <t xml:space="preserve">    ActiveChart.Location Where:=xlLocationAsNewSheet, Name:="Forth Valley"</t>
  </si>
  <si>
    <t xml:space="preserve">        .ChartTitle.Characters.Text = "Forth Valley"</t>
  </si>
  <si>
    <t xml:space="preserve">    ' Grampian</t>
  </si>
  <si>
    <t xml:space="preserve">    ActiveChart.Location Where:=xlLocationAsNewSheet, Name:="Grampian"</t>
  </si>
  <si>
    <t xml:space="preserve">        .ChartTitle.Characters.Text = "Grampian"</t>
  </si>
  <si>
    <t xml:space="preserve">    ' Greater Glasgow &amp; Clyde</t>
  </si>
  <si>
    <t xml:space="preserve">    ActiveChart.Location Where:=xlLocationAsNewSheet, Name:="GG&amp;C"</t>
  </si>
  <si>
    <t xml:space="preserve">        .ChartTitle.Characters.Text = "GG&amp;C"</t>
  </si>
  <si>
    <t>To produce the charts:</t>
  </si>
  <si>
    <t>Sub RAG2()</t>
  </si>
  <si>
    <t>' Macro recorded 29/03/2012 by jancas01</t>
  </si>
  <si>
    <t>' Keyboard Shortcut: Ctrl+h</t>
  </si>
  <si>
    <t xml:space="preserve">    ActiveChart.ChartTitle.Select</t>
  </si>
  <si>
    <t xml:space="preserve">        .ColorIndex = xlAutomatic</t>
  </si>
  <si>
    <t>Sub TitleChartFontSize()</t>
  </si>
  <si>
    <t>' TitleChartFontSize Macro</t>
  </si>
  <si>
    <t xml:space="preserve">    Sheets("Highland").Select</t>
  </si>
  <si>
    <t>' RAG2 Macro</t>
  </si>
  <si>
    <t>' Keyboard Shortcut: Ctrl+j</t>
  </si>
  <si>
    <t>'  Highland</t>
  </si>
  <si>
    <t>Sub DeleteHBChartSheets()</t>
  </si>
  <si>
    <t>' DeleteHBChartSheets Macro</t>
  </si>
  <si>
    <t>' Keyboard Shortcut: Ctrl+g</t>
  </si>
  <si>
    <t xml:space="preserve">    Sheets("Borders").Select</t>
  </si>
  <si>
    <t xml:space="preserve">    ActiveWindow.SelectedSheets.Delete</t>
  </si>
  <si>
    <t xml:space="preserve">    Sheets("Dumfries &amp; Galloway").Select</t>
  </si>
  <si>
    <t xml:space="preserve">    Sheets("Fife").Select</t>
  </si>
  <si>
    <t xml:space="preserve">    Sheets("Forth Valley").Select</t>
  </si>
  <si>
    <t xml:space="preserve">    Sheets("Grampian").Select</t>
  </si>
  <si>
    <t xml:space="preserve">    Sheets("GG&amp;C").Select</t>
  </si>
  <si>
    <t xml:space="preserve">    Sheets("Lanarkshire").Select</t>
  </si>
  <si>
    <t xml:space="preserve">    Sheets("Lothian").Select</t>
  </si>
  <si>
    <t xml:space="preserve">    Sheets("Orkney").Select</t>
  </si>
  <si>
    <t xml:space="preserve">    Sheets("Shetland").Select</t>
  </si>
  <si>
    <t xml:space="preserve">    Sheets("Tayside").Select</t>
  </si>
  <si>
    <t xml:space="preserve">    Sheets("Western Isles").Select</t>
  </si>
  <si>
    <t xml:space="preserve">    Sheets("Ayrshire&amp;Arran").Select</t>
  </si>
  <si>
    <t>Key</t>
  </si>
  <si>
    <t>'COLOUR INDEX'</t>
  </si>
  <si>
    <t>stat sig improvement</t>
  </si>
  <si>
    <t>stat sig worse</t>
  </si>
  <si>
    <t>CHECK:   LCI&lt;= 2011 est &lt;=UCI</t>
  </si>
  <si>
    <t>CHECK:    LCI&lt;= 2010 est &lt;=UCI</t>
  </si>
  <si>
    <t>http://www.techotopia.com/index.php/Understanding_Visual_Basic_Variable_and_Constant_Types</t>
  </si>
  <si>
    <t>declaring CV variables &amp; constants</t>
  </si>
  <si>
    <t>http://www.techotopia.com/index.php/Declaring_Visual_Basic_Variables_and_Constants</t>
  </si>
  <si>
    <t>Dim titlesize As Integer</t>
  </si>
  <si>
    <t>titlesize = 20</t>
  </si>
  <si>
    <t xml:space="preserve">        .Size = titlesize</t>
  </si>
  <si>
    <t>AA1</t>
  </si>
  <si>
    <t>AA2</t>
  </si>
  <si>
    <t>AA3</t>
  </si>
  <si>
    <t>AA4</t>
  </si>
  <si>
    <t>AA5</t>
  </si>
  <si>
    <t>AA6</t>
  </si>
  <si>
    <t>=</t>
  </si>
  <si>
    <t>DG1</t>
  </si>
  <si>
    <t>DG2</t>
  </si>
  <si>
    <t>DG3</t>
  </si>
  <si>
    <t>DG4</t>
  </si>
  <si>
    <t>DG5</t>
  </si>
  <si>
    <t>DG6</t>
  </si>
  <si>
    <t>Bord1</t>
  </si>
  <si>
    <t>Bord2</t>
  </si>
  <si>
    <t>Bord3</t>
  </si>
  <si>
    <t>Bord4</t>
  </si>
  <si>
    <t>Bord5</t>
  </si>
  <si>
    <t>Bord6</t>
  </si>
  <si>
    <t>Fife1</t>
  </si>
  <si>
    <t>Fife2</t>
  </si>
  <si>
    <t>Fife3</t>
  </si>
  <si>
    <t>Fife4</t>
  </si>
  <si>
    <t>Fife5</t>
  </si>
  <si>
    <t>Fife6</t>
  </si>
  <si>
    <t>FV1</t>
  </si>
  <si>
    <t>FV2</t>
  </si>
  <si>
    <t>FV3</t>
  </si>
  <si>
    <t>FV4</t>
  </si>
  <si>
    <t>FV5</t>
  </si>
  <si>
    <t>FV6</t>
  </si>
  <si>
    <t/>
  </si>
  <si>
    <t>Gramp1</t>
  </si>
  <si>
    <t>Gramp2</t>
  </si>
  <si>
    <t>Gramp3</t>
  </si>
  <si>
    <t>Gramp4</t>
  </si>
  <si>
    <t>Gramp5</t>
  </si>
  <si>
    <t>Gramp6</t>
  </si>
  <si>
    <t>GGC1</t>
  </si>
  <si>
    <t>GGC2</t>
  </si>
  <si>
    <t>GGC3</t>
  </si>
  <si>
    <t>GGC4</t>
  </si>
  <si>
    <t>GGC5</t>
  </si>
  <si>
    <t>GGC6</t>
  </si>
  <si>
    <t>High1</t>
  </si>
  <si>
    <t>High2</t>
  </si>
  <si>
    <t>High3</t>
  </si>
  <si>
    <t>High4</t>
  </si>
  <si>
    <t>High5</t>
  </si>
  <si>
    <t>High6</t>
  </si>
  <si>
    <t>Lan1</t>
  </si>
  <si>
    <t>Lan2</t>
  </si>
  <si>
    <t>Lan3</t>
  </si>
  <si>
    <t>Lan4</t>
  </si>
  <si>
    <t>Lan5</t>
  </si>
  <si>
    <t>Lan6</t>
  </si>
  <si>
    <t>Loth1</t>
  </si>
  <si>
    <t>Loth2</t>
  </si>
  <si>
    <t>Loth3</t>
  </si>
  <si>
    <t>Loth4</t>
  </si>
  <si>
    <t>Loth5</t>
  </si>
  <si>
    <t>Loth6</t>
  </si>
  <si>
    <t>Ork1</t>
  </si>
  <si>
    <t>Ork2</t>
  </si>
  <si>
    <t>Ork3</t>
  </si>
  <si>
    <t>Ork4</t>
  </si>
  <si>
    <t>Ork5</t>
  </si>
  <si>
    <t>Ork6</t>
  </si>
  <si>
    <t>Shet1</t>
  </si>
  <si>
    <t>Shet2</t>
  </si>
  <si>
    <t>Shet3</t>
  </si>
  <si>
    <t>Shet4</t>
  </si>
  <si>
    <t>Shet5</t>
  </si>
  <si>
    <t>Shet6</t>
  </si>
  <si>
    <t>Tay1</t>
  </si>
  <si>
    <t>Tay2</t>
  </si>
  <si>
    <t>Tay3</t>
  </si>
  <si>
    <t>Tay4</t>
  </si>
  <si>
    <t>Tay5</t>
  </si>
  <si>
    <t>Tay6</t>
  </si>
  <si>
    <t>West1</t>
  </si>
  <si>
    <t>West2</t>
  </si>
  <si>
    <t>West3</t>
  </si>
  <si>
    <t>West4</t>
  </si>
  <si>
    <t>West5</t>
  </si>
  <si>
    <t>West6</t>
  </si>
  <si>
    <t>Dim green As Integer</t>
  </si>
  <si>
    <t>Dim orange As Integer</t>
  </si>
  <si>
    <t>orange = 45</t>
  </si>
  <si>
    <t>Dim red As Integer</t>
  </si>
  <si>
    <t>red = 3</t>
  </si>
  <si>
    <t>'Define variables for 2012 (latest results for coloured bar in chart)</t>
  </si>
  <si>
    <t>'Ayrshire and Arran</t>
  </si>
  <si>
    <t>Dim AA1 As Integer</t>
  </si>
  <si>
    <t>Dim AA2 As Integer</t>
  </si>
  <si>
    <t>Dim AA3 As Integer</t>
  </si>
  <si>
    <t>Dim AA4 As Integer</t>
  </si>
  <si>
    <t>Dim AA5 As Integer</t>
  </si>
  <si>
    <t>Dim AA6 As Integer</t>
  </si>
  <si>
    <t>' Dumfries and Galloway</t>
  </si>
  <si>
    <t>Dim DG1 As Integer</t>
  </si>
  <si>
    <t>Dim DG2 As Integer</t>
  </si>
  <si>
    <t>Dim DG3 As Integer</t>
  </si>
  <si>
    <t>Dim DG4 As Integer</t>
  </si>
  <si>
    <t>Dim DG5 As Integer</t>
  </si>
  <si>
    <t>Dim DG6 As Integer</t>
  </si>
  <si>
    <t>'Fife</t>
  </si>
  <si>
    <t>Dim Fife1 As Integer</t>
  </si>
  <si>
    <t>Dim Fife2 As Integer</t>
  </si>
  <si>
    <t>Dim Fife3 As Integer</t>
  </si>
  <si>
    <t>Dim Fife4 As Integer</t>
  </si>
  <si>
    <t>Dim Fife5 As Integer</t>
  </si>
  <si>
    <t>Dim Fife6 As Integer</t>
  </si>
  <si>
    <t>'Forth Valley</t>
  </si>
  <si>
    <t>Dim FV1 As Integer</t>
  </si>
  <si>
    <t>Dim FV2 As Integer</t>
  </si>
  <si>
    <t>Dim FV3 As Integer</t>
  </si>
  <si>
    <t>Dim FV4 As Integer</t>
  </si>
  <si>
    <t>Dim FV5 As Integer</t>
  </si>
  <si>
    <t>Dim FV6 As Integer</t>
  </si>
  <si>
    <t>'Grampian</t>
  </si>
  <si>
    <t>Dim Gramp1 As Integer</t>
  </si>
  <si>
    <t>Dim Gramp2 As Integer</t>
  </si>
  <si>
    <t>Dim Gramp3 As Integer</t>
  </si>
  <si>
    <t>Dim Gramp4 As Integer</t>
  </si>
  <si>
    <t>Dim Gramp5 As Integer</t>
  </si>
  <si>
    <t>Dim Gramp6 As Integer</t>
  </si>
  <si>
    <t>'Greater Glasgow and Clyde</t>
  </si>
  <si>
    <t>Dim GGC1 As Integer</t>
  </si>
  <si>
    <t>Dim GGC2 As Integer</t>
  </si>
  <si>
    <t>Dim GGC3 As Integer</t>
  </si>
  <si>
    <t>Dim GGC4 As Integer</t>
  </si>
  <si>
    <t>Dim GGC5 As Integer</t>
  </si>
  <si>
    <t>Dim GGC6 As Integer</t>
  </si>
  <si>
    <t>'Borders</t>
  </si>
  <si>
    <t>Dim Bord1 As Integer</t>
  </si>
  <si>
    <t>Dim Bord2 As Integer</t>
  </si>
  <si>
    <t>Dim Bord3 As Integer</t>
  </si>
  <si>
    <t>Dim Bord4 As Integer</t>
  </si>
  <si>
    <t>Dim Bord5 As Integer</t>
  </si>
  <si>
    <t>Dim Bord6 As Integer</t>
  </si>
  <si>
    <t>' assign values to above variables</t>
  </si>
  <si>
    <t>' copied from 2012_RAG_charts.xls</t>
  </si>
  <si>
    <t>'Ayrshire &amp; Arran</t>
  </si>
  <si>
    <t>AA1 = green</t>
  </si>
  <si>
    <t>AA2 = orange</t>
  </si>
  <si>
    <t>AA3 = green</t>
  </si>
  <si>
    <t>AA4 = orange</t>
  </si>
  <si>
    <t>AA5 = orange</t>
  </si>
  <si>
    <t>AA6 = orange</t>
  </si>
  <si>
    <t>Bord1 = orange</t>
  </si>
  <si>
    <t>Bord2 = orange</t>
  </si>
  <si>
    <t>Bord3 = orange</t>
  </si>
  <si>
    <t>Bord4 = red</t>
  </si>
  <si>
    <t>Bord5 = red</t>
  </si>
  <si>
    <t>Bord6 = red</t>
  </si>
  <si>
    <t>'Dumfries &amp; Galloway</t>
  </si>
  <si>
    <t>DG1 = green</t>
  </si>
  <si>
    <t>DG2 = orange</t>
  </si>
  <si>
    <t>DG3 = green</t>
  </si>
  <si>
    <t>DG4 = red</t>
  </si>
  <si>
    <t>DG5 = red</t>
  </si>
  <si>
    <t>DG6 = red</t>
  </si>
  <si>
    <t>Fife1 = green</t>
  </si>
  <si>
    <t>Fife2 = orange</t>
  </si>
  <si>
    <t>Fife3 = green</t>
  </si>
  <si>
    <t>Fife4 = red</t>
  </si>
  <si>
    <t>Fife5 = red</t>
  </si>
  <si>
    <t>Fife6 = red</t>
  </si>
  <si>
    <t>FV1 = green</t>
  </si>
  <si>
    <t>FV2 = orange</t>
  </si>
  <si>
    <t>FV3 = green</t>
  </si>
  <si>
    <t>FV4 = red</t>
  </si>
  <si>
    <t>FV5 = red</t>
  </si>
  <si>
    <t>FV6 = red</t>
  </si>
  <si>
    <t>Gramp1 = green</t>
  </si>
  <si>
    <t>Gramp2 = orange</t>
  </si>
  <si>
    <t>Gramp3 = green</t>
  </si>
  <si>
    <t>Gramp4 = red</t>
  </si>
  <si>
    <t>Gramp5 = red</t>
  </si>
  <si>
    <t>Gramp6 = red</t>
  </si>
  <si>
    <t>'Greater Glasgow &amp; Clyde</t>
  </si>
  <si>
    <t>GGC1 = green</t>
  </si>
  <si>
    <t>GGC2 = orange</t>
  </si>
  <si>
    <t>GGC3 = green</t>
  </si>
  <si>
    <t>GGC4 = red</t>
  </si>
  <si>
    <t>GGC5 = red</t>
  </si>
  <si>
    <t>GGC6 = red</t>
  </si>
  <si>
    <t>' Aryshire and Arran</t>
  </si>
  <si>
    <t xml:space="preserve">    Range("G4:J10").Select</t>
  </si>
  <si>
    <t xml:space="preserve">    ActiveChart.SetSourceData Source:=Sheets("HBRAGdata").Range("G4:J10"), _</t>
  </si>
  <si>
    <t xml:space="preserve">        .ColorIndex = AA1</t>
  </si>
  <si>
    <t xml:space="preserve">        .ColorIndex = AA2</t>
  </si>
  <si>
    <t xml:space="preserve">        .ColorIndex = AA3</t>
  </si>
  <si>
    <t xml:space="preserve">        .ColorIndex = AA4</t>
  </si>
  <si>
    <t xml:space="preserve">        .ColorIndex = AA5</t>
  </si>
  <si>
    <t xml:space="preserve">        .ColorIndex = AA6</t>
  </si>
  <si>
    <t xml:space="preserve">    Range("G13:J19").Select</t>
  </si>
  <si>
    <t xml:space="preserve">    ActiveChart.SetSourceData Source:=Sheets("HBRAGdata").Range("G13:J19"), _</t>
  </si>
  <si>
    <t xml:space="preserve">        .ColorIndex = Bord1</t>
  </si>
  <si>
    <t xml:space="preserve">        .ColorIndex = Bord2</t>
  </si>
  <si>
    <t xml:space="preserve">        .ColorIndex = Bord3</t>
  </si>
  <si>
    <t xml:space="preserve">        .ColorIndex = Bord4</t>
  </si>
  <si>
    <t xml:space="preserve">        .ColorIndex = Bord5</t>
  </si>
  <si>
    <t xml:space="preserve">        .ColorIndex = Bord6</t>
  </si>
  <si>
    <t xml:space="preserve">    Range("G22:J28").Select</t>
  </si>
  <si>
    <t xml:space="preserve">    ActiveChart.SetSourceData Source:=Sheets("HBRAGdata").Range("G22:J28"), _</t>
  </si>
  <si>
    <t xml:space="preserve">        .ColorIndex = DG1</t>
  </si>
  <si>
    <t xml:space="preserve">        .ColorIndex = DG2</t>
  </si>
  <si>
    <t xml:space="preserve">        .ColorIndex = DG3</t>
  </si>
  <si>
    <t xml:space="preserve">        .ColorIndex = DG4</t>
  </si>
  <si>
    <t xml:space="preserve">        .ColorIndex = DG5</t>
  </si>
  <si>
    <t xml:space="preserve">        .ColorIndex = DG6</t>
  </si>
  <si>
    <t xml:space="preserve">    Range("G31:J37").Select</t>
  </si>
  <si>
    <t xml:space="preserve">    ActiveChart.SetSourceData Source:=Sheets("HBRAGdata").Range("G31:J37"), _</t>
  </si>
  <si>
    <t xml:space="preserve">        .ColorIndex = Fife1</t>
  </si>
  <si>
    <t xml:space="preserve">        .ColorIndex = Fife2</t>
  </si>
  <si>
    <t xml:space="preserve">        .ColorIndex = Fife3</t>
  </si>
  <si>
    <t xml:space="preserve">        .ColorIndex = Fife4</t>
  </si>
  <si>
    <t xml:space="preserve">        .ColorIndex = Fife5</t>
  </si>
  <si>
    <t xml:space="preserve">        .ColorIndex = Fife6</t>
  </si>
  <si>
    <t xml:space="preserve">    Range("G40:J46").Select</t>
  </si>
  <si>
    <t xml:space="preserve">    ActiveChart.SetSourceData Source:=Sheets("HBRAGdata").Range("G40:J46"), _</t>
  </si>
  <si>
    <t xml:space="preserve">        .ColorIndex = FV1</t>
  </si>
  <si>
    <t xml:space="preserve">        .ColorIndex = FV2</t>
  </si>
  <si>
    <t xml:space="preserve">        .ColorIndex = FV3</t>
  </si>
  <si>
    <t xml:space="preserve">        .ColorIndex = FV4</t>
  </si>
  <si>
    <t xml:space="preserve">        .ColorIndex = FV5</t>
  </si>
  <si>
    <t xml:space="preserve">        .ColorIndex = FV6</t>
  </si>
  <si>
    <t xml:space="preserve">    Range("G49:J55").Select</t>
  </si>
  <si>
    <t xml:space="preserve">    ActiveChart.SetSourceData Source:=Sheets("HBRAGdata").Range("G49:J55"), _</t>
  </si>
  <si>
    <t xml:space="preserve">        .ColorIndex = Gramp1</t>
  </si>
  <si>
    <t xml:space="preserve">        .ColorIndex = Gramp2</t>
  </si>
  <si>
    <t xml:space="preserve">        .ColorIndex = Gramp3</t>
  </si>
  <si>
    <t xml:space="preserve">        .ColorIndex = Gramp4</t>
  </si>
  <si>
    <t xml:space="preserve">        .ColorIndex = Gramp5</t>
  </si>
  <si>
    <t xml:space="preserve">        .ColorIndex = Gramp6</t>
  </si>
  <si>
    <t xml:space="preserve">    Range("G58:J64").Select</t>
  </si>
  <si>
    <t xml:space="preserve">    ActiveChart.SetSourceData Source:=Sheets("HBRAGdata").Range("G58:J64"), _</t>
  </si>
  <si>
    <t xml:space="preserve">        .ColorIndex = GGC1</t>
  </si>
  <si>
    <t xml:space="preserve">        .ColorIndex = GGC2</t>
  </si>
  <si>
    <t xml:space="preserve">        .ColorIndex = GGC3</t>
  </si>
  <si>
    <t xml:space="preserve">        .ColorIndex = GGC4</t>
  </si>
  <si>
    <t xml:space="preserve">        .ColorIndex = GGC5</t>
  </si>
  <si>
    <t xml:space="preserve">        .ColorIndex = GGC6</t>
  </si>
  <si>
    <t>'Highland</t>
  </si>
  <si>
    <t>'Lanarkshire</t>
  </si>
  <si>
    <t>'Orkney</t>
  </si>
  <si>
    <t>'Lothian</t>
  </si>
  <si>
    <t>'Shetland</t>
  </si>
  <si>
    <t>'Tayside</t>
  </si>
  <si>
    <t>'Western Isles</t>
  </si>
  <si>
    <t>'colour of 2012 bars</t>
  </si>
  <si>
    <t>Dim High1 As Integer</t>
  </si>
  <si>
    <t>Dim High2 As Integer</t>
  </si>
  <si>
    <t>Dim High3  As Integer</t>
  </si>
  <si>
    <t>Dim High4  As Integer</t>
  </si>
  <si>
    <t>Dim High5  As Integer</t>
  </si>
  <si>
    <t>Dim High6  As Integer</t>
  </si>
  <si>
    <t>Dim Lan1 As Integer</t>
  </si>
  <si>
    <t>Dim Lan2 As Integer</t>
  </si>
  <si>
    <t>Dim Lan3 As Integer</t>
  </si>
  <si>
    <t>Dim Lan4 As Integer</t>
  </si>
  <si>
    <t>Dim Lan5 As Integer</t>
  </si>
  <si>
    <t>Dim Lan6 As Integer</t>
  </si>
  <si>
    <t>Dim Ork1 As Integer</t>
  </si>
  <si>
    <t>Dim Ork2 As Integer</t>
  </si>
  <si>
    <t>Dim Ork3 As Integer</t>
  </si>
  <si>
    <t>Dim Ork4 As Integer</t>
  </si>
  <si>
    <t>Dim Ork5 As Integer</t>
  </si>
  <si>
    <t>Dim Ork6 As Integer</t>
  </si>
  <si>
    <t>Dim Loth1 As Integer</t>
  </si>
  <si>
    <t>Dim Loth2 As Integer</t>
  </si>
  <si>
    <t>Dim Loth3 As Integer</t>
  </si>
  <si>
    <t>Dim Loth4 As Integer</t>
  </si>
  <si>
    <t>Dim Loth5 As Integer</t>
  </si>
  <si>
    <t>Dim Loth6 As Integer</t>
  </si>
  <si>
    <t>Dim Shet1 As Integer</t>
  </si>
  <si>
    <t>Dim Shet2 As Integer</t>
  </si>
  <si>
    <t>Dim Shet3 As Integer</t>
  </si>
  <si>
    <t>Dim Shet4 As Integer</t>
  </si>
  <si>
    <t>Dim Shet5 As Integer</t>
  </si>
  <si>
    <t>Dim Shet6 As Integer</t>
  </si>
  <si>
    <t>Dim Tay1 As Integer</t>
  </si>
  <si>
    <t>Dim Tay2 As Integer</t>
  </si>
  <si>
    <t>Dim Tay3 As Integer</t>
  </si>
  <si>
    <t>Dim Tay4 As Integer</t>
  </si>
  <si>
    <t>Dim Tay5 As Integer</t>
  </si>
  <si>
    <t>Dim Tay6 As Integer</t>
  </si>
  <si>
    <t>Dim West2 As Integer</t>
  </si>
  <si>
    <t>Dim West3 As Integer</t>
  </si>
  <si>
    <t>Dim West4 As Integer</t>
  </si>
  <si>
    <t>Dim West5 As Integer</t>
  </si>
  <si>
    <t>Dim West6 As Integer</t>
  </si>
  <si>
    <t>'2012 data for colour of bars</t>
  </si>
  <si>
    <t>'copied from 2012 RAG Charts xls</t>
  </si>
  <si>
    <t>High1 = green</t>
  </si>
  <si>
    <t>High2 = orange</t>
  </si>
  <si>
    <t>High3 = green</t>
  </si>
  <si>
    <t>High4 = red</t>
  </si>
  <si>
    <t>High5 = red</t>
  </si>
  <si>
    <t>High6 = red</t>
  </si>
  <si>
    <t>Lan1 = green</t>
  </si>
  <si>
    <t>Lan2 = orange</t>
  </si>
  <si>
    <t>Lan3 = green</t>
  </si>
  <si>
    <t>Lan4 = red</t>
  </si>
  <si>
    <t>Lan5 = red</t>
  </si>
  <si>
    <t>Lan6 = red</t>
  </si>
  <si>
    <t>Loth1 = green</t>
  </si>
  <si>
    <t>Loth2 = orange</t>
  </si>
  <si>
    <t>Loth3 = green</t>
  </si>
  <si>
    <t>Loth4 = red</t>
  </si>
  <si>
    <t>Loth5 = red</t>
  </si>
  <si>
    <t>Loth6 = red</t>
  </si>
  <si>
    <t>Ork1 = green</t>
  </si>
  <si>
    <t>Ork2 = orange</t>
  </si>
  <si>
    <t>Ork3 = green</t>
  </si>
  <si>
    <t>Ork4 = red</t>
  </si>
  <si>
    <t>Ork5 = red</t>
  </si>
  <si>
    <t>Ork6 = red</t>
  </si>
  <si>
    <t>Shet1 = green</t>
  </si>
  <si>
    <t>Shet2 = orange</t>
  </si>
  <si>
    <t>Shet3 = green</t>
  </si>
  <si>
    <t>Shet4 = red</t>
  </si>
  <si>
    <t>Shet5 = red</t>
  </si>
  <si>
    <t>Shet6 = red</t>
  </si>
  <si>
    <t>Tay1 = green</t>
  </si>
  <si>
    <t>Tay2 = orange</t>
  </si>
  <si>
    <t>Tay3 = green</t>
  </si>
  <si>
    <t>Tay4 = red</t>
  </si>
  <si>
    <t>Tay5 = red</t>
  </si>
  <si>
    <t>Tay6 = red</t>
  </si>
  <si>
    <t>West1 = green</t>
  </si>
  <si>
    <t>West2 = orange</t>
  </si>
  <si>
    <t>West3 = green</t>
  </si>
  <si>
    <t>West4 = red</t>
  </si>
  <si>
    <t>West5 = red</t>
  </si>
  <si>
    <t>West6 = red</t>
  </si>
  <si>
    <t xml:space="preserve">    Range("G67:J73").Select</t>
  </si>
  <si>
    <t xml:space="preserve">    ActiveChart.SetSourceData Source:=Sheets("HBRAGdata").Range("G67:J73"), _</t>
  </si>
  <si>
    <t xml:space="preserve">        .ColorIndex = High1</t>
  </si>
  <si>
    <t xml:space="preserve">        .ColorIndex = High2</t>
  </si>
  <si>
    <t xml:space="preserve">        .ColorIndex = High3</t>
  </si>
  <si>
    <t xml:space="preserve">        .ColorIndex = High4</t>
  </si>
  <si>
    <t xml:space="preserve">        .ColorIndex = High5</t>
  </si>
  <si>
    <t xml:space="preserve">        .ColorIndex = High6</t>
  </si>
  <si>
    <t xml:space="preserve">    Range("G76:J82").Select</t>
  </si>
  <si>
    <t xml:space="preserve">    ActiveChart.SetSourceData Source:=Sheets("HBRAGdata").Range("G76:J82"), _</t>
  </si>
  <si>
    <t xml:space="preserve">        .ColorIndex = Lan1</t>
  </si>
  <si>
    <t xml:space="preserve">        .ColorIndex = Lan2</t>
  </si>
  <si>
    <t xml:space="preserve">        .ColorIndex = Lan3</t>
  </si>
  <si>
    <t xml:space="preserve">        .ColorIndex = Lan4</t>
  </si>
  <si>
    <t xml:space="preserve">        .ColorIndex = Lan5</t>
  </si>
  <si>
    <t xml:space="preserve">        .ColorIndex = Lan6</t>
  </si>
  <si>
    <t xml:space="preserve">    Range("G85:J91").Select</t>
  </si>
  <si>
    <t xml:space="preserve">    ActiveChart.SetSourceData Source:=Sheets("HBRAGdata").Range("G85:J91"), _</t>
  </si>
  <si>
    <t xml:space="preserve">        .ColorIndex = Loth1</t>
  </si>
  <si>
    <t xml:space="preserve">        .ColorIndex = Loth2</t>
  </si>
  <si>
    <t xml:space="preserve">        .ColorIndex = Loth3</t>
  </si>
  <si>
    <t xml:space="preserve">        .ColorIndex = Loth4</t>
  </si>
  <si>
    <t xml:space="preserve">        .ColorIndex = Loth5</t>
  </si>
  <si>
    <t xml:space="preserve">        .ColorIndex = Loth6</t>
  </si>
  <si>
    <t xml:space="preserve">    Range("G94:J100").Select</t>
  </si>
  <si>
    <t xml:space="preserve">    ActiveChart.SetSourceData Source:=Sheets("HBRAGdata").Range("G94:J100"), _</t>
  </si>
  <si>
    <t xml:space="preserve">        .ColorIndex = Ork1</t>
  </si>
  <si>
    <t xml:space="preserve">        .ColorIndex = Ork2</t>
  </si>
  <si>
    <t xml:space="preserve">        .ColorIndex = Ork3</t>
  </si>
  <si>
    <t xml:space="preserve">        .ColorIndex = Ork4</t>
  </si>
  <si>
    <t xml:space="preserve">        .ColorIndex = Ork5</t>
  </si>
  <si>
    <t xml:space="preserve">        .ColorIndex = Ork6</t>
  </si>
  <si>
    <t xml:space="preserve">    Range("G103:J109").Select</t>
  </si>
  <si>
    <t xml:space="preserve">    ActiveChart.SetSourceData Source:=Sheets("HBRAGdata").Range("G103:J109"), _</t>
  </si>
  <si>
    <t xml:space="preserve">        .ColorIndex = Shet1</t>
  </si>
  <si>
    <t xml:space="preserve">        .ColorIndex = Shet2</t>
  </si>
  <si>
    <t xml:space="preserve">        .ColorIndex = Shet3</t>
  </si>
  <si>
    <t xml:space="preserve">        .ColorIndex = Shet4</t>
  </si>
  <si>
    <t xml:space="preserve">        .ColorIndex = Shet5</t>
  </si>
  <si>
    <t xml:space="preserve">        .ColorIndex = Shet6</t>
  </si>
  <si>
    <t xml:space="preserve">    Range("G112:J118").Select</t>
  </si>
  <si>
    <t xml:space="preserve">    ActiveChart.SetSourceData Source:=Sheets("HBRAGdata").Range("G112:J118"), _</t>
  </si>
  <si>
    <t xml:space="preserve">        .ColorIndex = Tay1</t>
  </si>
  <si>
    <t xml:space="preserve">        .ColorIndex = Tay2</t>
  </si>
  <si>
    <t xml:space="preserve">        .ColorIndex = Tay3</t>
  </si>
  <si>
    <t xml:space="preserve">        .ColorIndex = Tay4</t>
  </si>
  <si>
    <t xml:space="preserve">        .ColorIndex = Tay5</t>
  </si>
  <si>
    <t xml:space="preserve">        .ColorIndex = Tay6</t>
  </si>
  <si>
    <t xml:space="preserve">    Range("G121:J127").Select</t>
  </si>
  <si>
    <t xml:space="preserve">    ActiveChart.SetSourceData Source:=Sheets("HBRAGdata").Range("G121:J127"), _</t>
  </si>
  <si>
    <t xml:space="preserve">        .ColorIndex = West1</t>
  </si>
  <si>
    <t xml:space="preserve">        .ColorIndex = West2</t>
  </si>
  <si>
    <t xml:space="preserve">        .ColorIndex = West3</t>
  </si>
  <si>
    <t xml:space="preserve">        .ColorIndex = West4</t>
  </si>
  <si>
    <t xml:space="preserve">        .ColorIndex = West5</t>
  </si>
  <si>
    <t xml:space="preserve">        .ColorIndex = West6</t>
  </si>
  <si>
    <t xml:space="preserve">  </t>
  </si>
  <si>
    <t>Dim PrevYear As Integer</t>
  </si>
  <si>
    <t>PrevYear = 37</t>
  </si>
  <si>
    <t>Dim QIS As Integer</t>
  </si>
  <si>
    <t>QIS = 5</t>
  </si>
  <si>
    <t xml:space="preserve">        .ColorIndex = QIS</t>
  </si>
  <si>
    <t xml:space="preserve">        .ColorIndex = PrevYear</t>
  </si>
  <si>
    <t>Dim West1 As Integer</t>
  </si>
  <si>
    <t>Data for Pasting in Macro</t>
  </si>
  <si>
    <t>Scotland</t>
  </si>
  <si>
    <t>Scot1</t>
  </si>
  <si>
    <t>Scot2</t>
  </si>
  <si>
    <t>Scot3</t>
  </si>
  <si>
    <t>Scot4</t>
  </si>
  <si>
    <t>Scot5</t>
  </si>
  <si>
    <t>Scot6</t>
  </si>
  <si>
    <t>Admitted to SU on day of admission</t>
  </si>
  <si>
    <t>Swallow screen/test on day of admission</t>
  </si>
  <si>
    <t>Brain scan on day of admission</t>
  </si>
  <si>
    <t>Admitted to SU up to day after admission</t>
  </si>
  <si>
    <t>Aspirin up to day after admission</t>
  </si>
  <si>
    <t>Specialist NV clinic within 7 days</t>
  </si>
  <si>
    <t>(a) Flag if 2011 estimate is below QIS standard, but CI of 2011 estimate &gt;= QIS standard, denoted 'Y'; (b) Flag if 2011 estimate&gt;=QIS</t>
  </si>
  <si>
    <t>2012 RAG TABLE - SCOTTISH STROKE CARE AUDIT</t>
  </si>
  <si>
    <t>VBA: 3= red; 45=orange; 10=green</t>
  </si>
  <si>
    <t>2012 RAG TABLE - SCOTTISH STROKE CARE AUDIT                           Health Board results by QIS Standard</t>
  </si>
  <si>
    <t>To produce charts run macro : CTRL k (HBs 1 to 7), CTRL J for HBs 7 to14)</t>
  </si>
  <si>
    <t>Data sourced from SSCA 2012 National Report. Data from this sheet linked to 'HBRAGdata' sheet to produce charts</t>
  </si>
  <si>
    <t>Press 'CTRL g' to delete charts.</t>
  </si>
  <si>
    <t>'green=10</t>
  </si>
  <si>
    <t>green = 4</t>
  </si>
  <si>
    <t xml:space="preserve">        .Axes(xlValue, xlPrimary).AxisTitle.Characters.Text = "Percentage"</t>
  </si>
  <si>
    <t>Dim Scot1 As Integer</t>
  </si>
  <si>
    <t>Dim Scot2 As Integer</t>
  </si>
  <si>
    <t>Dim Scot3 As Integer</t>
  </si>
  <si>
    <t>Dim Scot4 As Integer</t>
  </si>
  <si>
    <t>Dim Scot5 As Integer</t>
  </si>
  <si>
    <t>Dim Scot6 As Integer</t>
  </si>
  <si>
    <t>Scot1 = green</t>
  </si>
  <si>
    <t>Scot2 = orange</t>
  </si>
  <si>
    <t>Scot3 = red</t>
  </si>
  <si>
    <t>Scot4 = red</t>
  </si>
  <si>
    <t>Scot5 = red</t>
  </si>
  <si>
    <t>Scot6 = orange</t>
  </si>
  <si>
    <t xml:space="preserve"> '</t>
  </si>
  <si>
    <t xml:space="preserve"> 'Scotland</t>
  </si>
  <si>
    <t xml:space="preserve">    Range("G130:J136").Select</t>
  </si>
  <si>
    <t xml:space="preserve">    ActiveChart.SetSourceData Source:=Sheets("HBRAGdata").Range("G130:J136"), _</t>
  </si>
  <si>
    <t xml:space="preserve">    ActiveChart.Location Where:=xlLocationAsNewSheet, Name:="Scotland"</t>
  </si>
  <si>
    <t xml:space="preserve">        .ChartTitle.Characters.Text = "Scotland"</t>
  </si>
  <si>
    <t xml:space="preserve">        .ColorIndex = Scot1</t>
  </si>
  <si>
    <t xml:space="preserve">        .ColorIndex = Scot2</t>
  </si>
  <si>
    <t xml:space="preserve">        .ColorIndex = Scot3</t>
  </si>
  <si>
    <t xml:space="preserve">        .ColorIndex = Scot4</t>
  </si>
  <si>
    <t xml:space="preserve">        .ColorIndex = Scot5</t>
  </si>
  <si>
    <t xml:space="preserve">        .ColorIndex = Scot6</t>
  </si>
  <si>
    <t xml:space="preserve">    Sheets("Scotland").Select</t>
  </si>
  <si>
    <t xml:space="preserve">     End With</t>
  </si>
  <si>
    <t>Sub BoldEstimates()</t>
  </si>
  <si>
    <t>' BoldEstimates Macro</t>
  </si>
  <si>
    <t>' Macro recorded 18/04/2012 by jancas01</t>
  </si>
  <si>
    <t>' Keyboard Shortcut: Ctrl+f</t>
  </si>
  <si>
    <t>Data Source:</t>
  </si>
  <si>
    <t>\\isdsf00d03\quality\strokeaudit\Active\(04) Project Reports\Annual Reports\2012 Annual Report\Interim_Tables\SSCA_2012_National_Report_tables_and_charts.xls</t>
  </si>
  <si>
    <t>aspirin2010hb</t>
  </si>
  <si>
    <t>aspirin2011hb</t>
  </si>
  <si>
    <t>outpatients2010hb</t>
  </si>
  <si>
    <t>scan2010hb</t>
  </si>
  <si>
    <t>suadm2010hb</t>
  </si>
  <si>
    <t>swallow2010hb</t>
  </si>
  <si>
    <t>outpatients2011hb</t>
  </si>
  <si>
    <t>scan2011hb</t>
  </si>
  <si>
    <t>suadm2011hb</t>
  </si>
  <si>
    <t>swallow2011hb</t>
  </si>
  <si>
    <t>Excel Range Names from above link:</t>
  </si>
  <si>
    <t>used to source data shown in table above</t>
  </si>
  <si>
    <t>CHECK: Absolute difference between 2011 &amp; 2010 figure &gt;= 10%</t>
  </si>
  <si>
    <t>Statistical Change? : Colour Index (histogram bar colours)</t>
  </si>
  <si>
    <t>__</t>
  </si>
  <si>
    <t>QIS Target (shown above the histogram bar for each QIS Standard)</t>
  </si>
  <si>
    <t xml:space="preserve">LEGEND FOR CHARTS </t>
  </si>
  <si>
    <t>FINAL CHART CHECKS</t>
  </si>
  <si>
    <t>DATA CHECKS</t>
  </si>
  <si>
    <t>Admitted on Day of Admission</t>
  </si>
  <si>
    <t>TO CREATE X AXIS IN CHARTS</t>
  </si>
  <si>
    <t>Sub X_Axis_Denominators()</t>
  </si>
  <si>
    <t>' X_Axis_Denominators Macro</t>
  </si>
  <si>
    <t>' Macro recorded 25/04/2012 by jancas01</t>
  </si>
  <si>
    <t>' Keyboard Shortcut: Ctrl+d</t>
  </si>
  <si>
    <t xml:space="preserve">    ActiveChart.SeriesCollection(1).XValues = "=HBDenominatorLink!R7C4:R12C6"</t>
  </si>
  <si>
    <t xml:space="preserve">    ActiveChart.SeriesCollection(2).XValues = "=HBDenominatorLink!R7C4:R12C6"</t>
  </si>
  <si>
    <t xml:space="preserve">    ActiveChart.SeriesCollection(1).XValues = "=HBDenominatorLink!R15C4:R20C6"</t>
  </si>
  <si>
    <t xml:space="preserve">    ActiveChart.SeriesCollection(2).XValues = "=HBDenominatorLink!R15C4:R20C6"</t>
  </si>
  <si>
    <t xml:space="preserve">    ActiveChart.SeriesCollection(1).XValues = "=HBDenominatorLink!R23C4:R28C6"</t>
  </si>
  <si>
    <t xml:space="preserve">    ActiveChart.SeriesCollection(2).XValues = "=HBDenominatorLink!R23C4:R28C6"</t>
  </si>
  <si>
    <t xml:space="preserve">    ActiveChart.SeriesCollection(1).XValues = "=HBDenominatorLink!R31C4:R36C6"</t>
  </si>
  <si>
    <t xml:space="preserve">    ActiveChart.SeriesCollection(2).XValues = "=HBDenominatorLink!R31C4:R36C6"</t>
  </si>
  <si>
    <t xml:space="preserve">    ActiveChart.SeriesCollection(1).XValues = "=HBDenominatorLink!R39C4:R44C6"</t>
  </si>
  <si>
    <t xml:space="preserve">    ActiveChart.SeriesCollection(2).XValues = "=HBDenominatorLink!R39C4:R44C6"</t>
  </si>
  <si>
    <t xml:space="preserve">    ActiveChart.SeriesCollection(1).XValues = "=HBDenominatorLink!R47C4:R52C6"</t>
  </si>
  <si>
    <t xml:space="preserve">    ActiveChart.SeriesCollection(2).XValues = "=HBDenominatorLink!R47C4:R52C6"</t>
  </si>
  <si>
    <t xml:space="preserve">    ActiveChart.SeriesCollection(1).XValues = "=HBDenominatorLink!R55C4:R60C6"</t>
  </si>
  <si>
    <t xml:space="preserve">    ActiveChart.SeriesCollection(2).XValues = "=HBDenominatorLink!R55C4:R60C6"</t>
  </si>
  <si>
    <t xml:space="preserve">    ActiveChart.SeriesCollection(1).XValues = "=HBDenominatorLink!R63C4:R68C6"</t>
  </si>
  <si>
    <t xml:space="preserve">    ActiveChart.SeriesCollection(2).XValues = "=HBDenominatorLink!R63C4:R68C6"</t>
  </si>
  <si>
    <t xml:space="preserve">    ActiveChart.SeriesCollection(1).XValues = "=HBDenominatorLink!R71C4:R76C6"</t>
  </si>
  <si>
    <t xml:space="preserve">    ActiveChart.SeriesCollection(2).XValues = "=HBDenominatorLink!R71C4:R76C6"</t>
  </si>
  <si>
    <t xml:space="preserve">    ActiveChart.SeriesCollection(1).XValues = "=HBDenominatorLink!R79C4:R84C6"</t>
  </si>
  <si>
    <t>Sub AddFaintDashedGridLines()</t>
  </si>
  <si>
    <t>' AddFaintDashedGridLines Macro</t>
  </si>
  <si>
    <t>' Keyboard Shortcut: Ctrl+a</t>
  </si>
  <si>
    <t>'   Sheets("Ayrshire&amp;Arran").Select</t>
  </si>
  <si>
    <t xml:space="preserve">        .HasMajorGridlines = True</t>
  </si>
  <si>
    <t xml:space="preserve">    ActiveChart.Axes(xlValue).MajorGridlines.Select</t>
  </si>
  <si>
    <t xml:space="preserve">        .ColorIndex = 24</t>
  </si>
  <si>
    <t xml:space="preserve">        .LineStyle = xlDot</t>
  </si>
  <si>
    <t xml:space="preserve">      Sheets("Borders").Select</t>
  </si>
  <si>
    <t xml:space="preserve">      ActiveChart.PlotArea.Select</t>
  </si>
  <si>
    <t xml:space="preserve">      Sheets("Dumfries &amp; Galloway").Select</t>
  </si>
  <si>
    <t xml:space="preserve">      Sheets("Fife").Select</t>
  </si>
  <si>
    <t xml:space="preserve">      Sheets("Forth Valley").Select</t>
  </si>
  <si>
    <t xml:space="preserve">      Sheets("Grampian").Select</t>
  </si>
  <si>
    <t xml:space="preserve">      Sheets("GG&amp;C").Select</t>
  </si>
  <si>
    <t xml:space="preserve">      Sheets("Highland").Select</t>
  </si>
  <si>
    <t xml:space="preserve">      Sheets("Lanarkshire").Select</t>
  </si>
  <si>
    <t xml:space="preserve">      Sheets("Lothian").Select</t>
  </si>
  <si>
    <t xml:space="preserve">      Sheets("Orkney").Select</t>
  </si>
  <si>
    <t xml:space="preserve">      Sheets("Shetland").Select</t>
  </si>
  <si>
    <t xml:space="preserve">      Sheets("Tayside").Select</t>
  </si>
  <si>
    <t xml:space="preserve">      Sheets("Western Isles").Select</t>
  </si>
  <si>
    <t xml:space="preserve">      Sheets("Scotland").Select</t>
  </si>
  <si>
    <t xml:space="preserve">  End Sub</t>
  </si>
  <si>
    <t>CTRL</t>
  </si>
  <si>
    <t>k</t>
  </si>
  <si>
    <t>j</t>
  </si>
  <si>
    <t>h</t>
  </si>
  <si>
    <t>f</t>
  </si>
  <si>
    <t>d</t>
  </si>
  <si>
    <t>a</t>
  </si>
  <si>
    <t>g</t>
  </si>
  <si>
    <t>to run charts for first 7 Health Boards 8 to 14</t>
  </si>
  <si>
    <t>to run charts for first Health Boards 1 to 7</t>
  </si>
  <si>
    <t>to increase the chart title size.</t>
  </si>
  <si>
    <t>to change 2011 estimates bold</t>
  </si>
  <si>
    <t>to add the denominators in the x axis for all charts</t>
  </si>
  <si>
    <t>to add a RHS y axis to each chart</t>
  </si>
  <si>
    <t>to add faint dashed grid lines to each chart</t>
  </si>
  <si>
    <t>used to source data shown in tables</t>
  </si>
  <si>
    <t>Sub AddNCount()</t>
  </si>
  <si>
    <t>' AddNCount Macro</t>
  </si>
  <si>
    <t>' Keyboard Shortcut: Ctrl+n</t>
  </si>
  <si>
    <t xml:space="preserve">    Sheets("To Do").Select</t>
  </si>
  <si>
    <t xml:space="preserve">    Range("B16:B18").Select</t>
  </si>
  <si>
    <t xml:space="preserve">    Application.CutCopyMode = False</t>
  </si>
  <si>
    <t xml:space="preserve">    Selection.Copy</t>
  </si>
  <si>
    <t xml:space="preserve">    ActiveChart.Pictures.Paste.Select</t>
  </si>
  <si>
    <t xml:space="preserve">    Selection.ShapeRange.IncrementTop 377.17</t>
  </si>
  <si>
    <t xml:space="preserve">    Selection.ShapeRange.IncrementTop 377.75</t>
  </si>
  <si>
    <t xml:space="preserve">    Selection.ShapeRange.IncrementTop 378.91</t>
  </si>
  <si>
    <t xml:space="preserve">    Selection.ShapeRange.IncrementTop 3.5</t>
  </si>
  <si>
    <t xml:space="preserve">    Selection.ShapeRange.IncrementTop 2.92</t>
  </si>
  <si>
    <t xml:space="preserve">    Selection.ShapeRange.IncrementTop 381.82</t>
  </si>
  <si>
    <t xml:space="preserve">    Selection.ShapeRange.IncrementTop 380.65</t>
  </si>
  <si>
    <t xml:space="preserve">    Selection.ShapeRange.IncrementTop 373.68</t>
  </si>
  <si>
    <t xml:space="preserve">    Selection.ShapeRange.IncrementTop 8.19</t>
  </si>
  <si>
    <t xml:space="preserve">    Selection.ShapeRange.IncrementTop 382.98</t>
  </si>
  <si>
    <t xml:space="preserve">    Selection.ShapeRange.IncrementTop 383.56</t>
  </si>
  <si>
    <t>n</t>
  </si>
  <si>
    <t>to add 'N count' to x axis</t>
  </si>
  <si>
    <t>Date</t>
  </si>
  <si>
    <t xml:space="preserve">Created by: </t>
  </si>
  <si>
    <t>Jan Cassels</t>
  </si>
  <si>
    <t>THE CHARTS COMPARE 2010 &amp; 2011 DATA</t>
  </si>
  <si>
    <t xml:space="preserve">(copy from HBRAGDATA sheet : A5 - C64 into macro RAG ie for Health Boards 1 - 7 - CTRL k); and </t>
  </si>
  <si>
    <t>(copy from HBRAGDATA sheet: A68 - C136 into macro RAG2 ie for Health Boards 8 - 15 (includes Scotland) CTRL j)</t>
  </si>
  <si>
    <t>then justify manually</t>
  </si>
  <si>
    <t>The charts in this spreadsheet are produced from SSCA 2012 data, found here:</t>
  </si>
  <si>
    <t>Hospital Data</t>
  </si>
  <si>
    <t xml:space="preserve">Previous reports presented results showing the performance of Health Boards and individual hospitals across </t>
  </si>
  <si>
    <t>DENOMINATOR VALUES USED</t>
  </si>
  <si>
    <t>CHECK ?</t>
  </si>
  <si>
    <t>CHECK?</t>
  </si>
  <si>
    <t>OUTCOME</t>
  </si>
  <si>
    <t>Yes</t>
  </si>
  <si>
    <t>HBRagData sheet - check column W - if 'Yes' value - check results - check data table values where absolute difference between 2011 and 2010 values &gt;= 10%</t>
  </si>
  <si>
    <t>HBRagData sheet - check column U and column V - all show TRUE value (ie check range of confidence intervals all TRUE)</t>
  </si>
  <si>
    <t>checked figures with &gt;10% difference - OK</t>
  </si>
  <si>
    <t>all TRUE except WESTERN ISLES - 2011 data missing for all standards except re NV clinic standard</t>
  </si>
  <si>
    <t>OK</t>
  </si>
  <si>
    <t>OK-see Outcome</t>
  </si>
  <si>
    <t>Once External file finalised, pasted data from HBRagData ($A5 - $C64) into RAG macro (CTRLk)</t>
  </si>
  <si>
    <t>once external file finalised, pasted data from HBRagData ($A68- $C136) into RAG2 macro (CTRLj)</t>
  </si>
  <si>
    <t>check links from data sources are correct - check links from External Files to HBDataLinked</t>
  </si>
  <si>
    <t>check links from data sources are correct - check links from HBDataLinked to HBRAGData</t>
  </si>
  <si>
    <t>check links from data sources are correct - check links from External File to HBDenominatorLink</t>
  </si>
  <si>
    <t>'External file' : SSCA 2012 data</t>
  </si>
  <si>
    <t>OK - but no denominators for NV Clinic re Shetland &amp; Orkney, 2010 &amp; 2011; no denominator data for 2011 Western Isles all standards except NV clinic</t>
  </si>
  <si>
    <t>Check legend</t>
  </si>
  <si>
    <t>DO NOT ADD/DELETE COLUMNS OR ROWS OR MACROS WILL FAIL</t>
  </si>
  <si>
    <t>2011 N =</t>
  </si>
  <si>
    <t>HBRagData</t>
  </si>
  <si>
    <t>HBDataLinked</t>
  </si>
  <si>
    <t>Data Checks</t>
  </si>
  <si>
    <t>HBDenominatorLink</t>
  </si>
  <si>
    <t>External Data Source:</t>
  </si>
  <si>
    <t>copy from HBRAGDATA sheet : A5 - C64 into macro RAG ie for Health Boards 1 - 7 - CTRL k</t>
  </si>
  <si>
    <t>YES</t>
  </si>
  <si>
    <t>on date 2/5/12</t>
  </si>
  <si>
    <t>copy from HBRAGDATA sheet: A68 - C136 into macro RAG2 ie for Health Boards 8 - 15 (includes Scotland) CTRL j</t>
  </si>
  <si>
    <t>Insert for Chart - used by macro 'AddNCount'</t>
  </si>
  <si>
    <t>DONE</t>
  </si>
  <si>
    <t>DONE (see Data Checks sheet)</t>
  </si>
  <si>
    <t>Run ALL MACROS</t>
  </si>
  <si>
    <t>to make QIS target values font BLACK</t>
  </si>
  <si>
    <t>Edited</t>
  </si>
  <si>
    <t>Check/Macro Run</t>
  </si>
  <si>
    <t>t</t>
  </si>
  <si>
    <t>edited</t>
  </si>
  <si>
    <t>CORRECTED ERRORS</t>
  </si>
  <si>
    <t>manually check values (estimates and QIS target do not overlap bars)</t>
  </si>
  <si>
    <t>manually colour QIS Target value BLUE if met/exceed</t>
  </si>
  <si>
    <t>manually change GG&amp;C to Greater Glasgow &amp; Clyde</t>
  </si>
  <si>
    <t>manually Check alignment of the' in N=2010 and N=2011'in all charts:</t>
  </si>
  <si>
    <t>u</t>
  </si>
  <si>
    <t>Corrected ASPIRIN and NV clinic QIS targets on each chart</t>
  </si>
  <si>
    <t>remove chart title within the chart title</t>
  </si>
  <si>
    <t>reorder charts consecutive from 4a to 4o</t>
  </si>
  <si>
    <t>n/a</t>
  </si>
  <si>
    <t>yes</t>
  </si>
  <si>
    <t>set western isles to '0' for 2010 and 2011 except for NV clinic in HBDenominatorLink and HBRAGDATA sheets</t>
  </si>
  <si>
    <t>manually change title for each sheet  (starting '4a…'  to '4o….')</t>
  </si>
  <si>
    <t>Text for insert into Western Isles Chart</t>
  </si>
  <si>
    <t>There was an issue with data collection in Western Isles in 2011 and when reviewed it was</t>
  </si>
  <si>
    <t>agreed that the data were incomplete and inaccurate in some areas.  Due to this Western Isles</t>
  </si>
  <si>
    <t>inpatient data is not presented in the 2012 national report.</t>
  </si>
  <si>
    <t>Manually Edit Western Isles chart data (set to 'n/a' for all but NV clinic), and set to 'n'a' for NV clinic for Shetland and Orkney)</t>
  </si>
  <si>
    <t>\\isdsf00d03\quality\strokeaudit\Active\(04) Project Reports\Annual Reports\2012 Annual Report\Interim_Tables\SSCA_2013_National_Report_tables_and_charts.xls</t>
  </si>
  <si>
    <t>Dumfries &amp; Galloway*</t>
  </si>
  <si>
    <t>Grampian*</t>
  </si>
  <si>
    <t>Highland*</t>
  </si>
  <si>
    <t>Shetland*</t>
  </si>
  <si>
    <t>Western Isles*</t>
  </si>
  <si>
    <t>NHS board of hospital</t>
  </si>
  <si>
    <t>Denominator</t>
  </si>
  <si>
    <t>Nvclinic</t>
  </si>
  <si>
    <t>2012 N =</t>
  </si>
  <si>
    <t>2011 results</t>
  </si>
  <si>
    <t>Orkney*</t>
  </si>
  <si>
    <t>http://www.strokeaudit.scot.nhs.uk/Reports/Reports.html</t>
  </si>
  <si>
    <t>2012 results : statistically significant improvement since 2011</t>
  </si>
  <si>
    <t>2012 results : no statistically significant change since 2011</t>
  </si>
  <si>
    <r>
      <t xml:space="preserve">each of the QIS Standards on a </t>
    </r>
    <r>
      <rPr>
        <i/>
        <sz val="12"/>
        <rFont val="Arial"/>
        <family val="2"/>
      </rPr>
      <t xml:space="preserve">NHS QIS Standards and Summary Table, </t>
    </r>
    <r>
      <rPr>
        <sz val="12"/>
        <rFont val="Arial"/>
        <family val="2"/>
      </rPr>
      <t>known as</t>
    </r>
    <r>
      <rPr>
        <i/>
        <sz val="12"/>
        <rFont val="Arial"/>
        <family val="2"/>
      </rPr>
      <t xml:space="preserve"> </t>
    </r>
    <r>
      <rPr>
        <sz val="12"/>
        <rFont val="Arial"/>
        <family val="2"/>
      </rPr>
      <t>the</t>
    </r>
    <r>
      <rPr>
        <i/>
        <sz val="12"/>
        <rFont val="Arial"/>
        <family val="2"/>
      </rPr>
      <t xml:space="preserve"> </t>
    </r>
    <r>
      <rPr>
        <sz val="12"/>
        <rFont val="Arial"/>
        <family val="2"/>
      </rPr>
      <t>Red Amber Green (RAG)</t>
    </r>
  </si>
  <si>
    <t xml:space="preserve">or traffic light format, where the colour indicates performance. This year the performance of Health Boards and </t>
  </si>
  <si>
    <t xml:space="preserve">approach remains, as before. However, performance (i.e. whether the results indicate improvement, </t>
  </si>
  <si>
    <t>significant change (see the chart key above) at the 95% confidence level (if one was to measure performance</t>
  </si>
  <si>
    <t>100 times, one's confidence interval would be expected to include the true proportion 95 out of these 100 times).</t>
  </si>
  <si>
    <t>Data now held centrally have been used to calculate the results shown in the charts below.  They may not match exactly</t>
  </si>
  <si>
    <t xml:space="preserve">hospitals are presented in chart format only. To illustrate performance, e.g. from 2011 to 2012, the red, amber green </t>
  </si>
  <si>
    <t>no change or decline since the previous year), is now measured more accurately and based on statistically</t>
  </si>
  <si>
    <t xml:space="preserve">The Health Board charts illustrating performance across each of the NHS QIS Standards for swallow screen, brain scan, </t>
  </si>
  <si>
    <t>aspirin and outpatients in 2011 and 2012 are given below, while the hospital charts can be found on the SSCA website</t>
  </si>
  <si>
    <t>This methodology was initially adopted for the first time in 2012, using a conservative approach for measuring differences,</t>
  </si>
  <si>
    <t>an improvement on the previous measurement used. The approach used will be reviewed further prior to the publication of</t>
  </si>
  <si>
    <t>the 2014 National Report.</t>
  </si>
  <si>
    <t>2012 results : statistically significant decline in performance since 2011</t>
  </si>
  <si>
    <t>Notes regarding Health Board charts</t>
  </si>
  <si>
    <t>Notes regarding all Health Board charts:</t>
  </si>
  <si>
    <t>3. The data presented for NHS Fife combines Victoria Hospital Kirkcaldy with Queen Margaret Hospital. NHS Forth Valley combines Forth Valley Royal Hospital and Stirling Community Hospital. NHS Grampian combines Aberdeen Royal Infirmary and Woodend General Hospital. NHS Greater Glasgow &amp; Clyde combines Glasgow Royal Infirmary with Stobhill Hospital and Royal Alexandra Hospital with Vale of Leven General Hospital.</t>
  </si>
  <si>
    <t>6. The denominator for the percentages of acute stroke patients given aspirin excludes patients with valid contraindications to aspirin. New contraindications were introduced in 2012, e.g. end of life pathway, post thrombolysis bleed and admitted already on alternative antiplatelet.</t>
  </si>
  <si>
    <t>7. Data presented in relation to attendance at neurovascular clinics are for Health Boards using eSSCA where all relevant dates (last event, referral, referral-received, appointment and examination) are present and ordered chronologically.</t>
  </si>
  <si>
    <t>1. The data included:</t>
  </si>
  <si>
    <t xml:space="preserve">- were extracted from eSSCA on the 27 March 2013. Changes/ updates to the data following this date will therefore not feature in these analyses; </t>
  </si>
  <si>
    <t>- relate to patients with final diagnosis of stroke; and</t>
  </si>
  <si>
    <t>- are for calendar years 2011 and 2012 (i.e. 1 January - 31 December).</t>
  </si>
  <si>
    <t>5. Uist &amp; Barra Hospital, NHS Western Isles does not have a CT scanner. Patients are airlifted to Western Isles Hospital and a proportion arrive in sufficient time to have brain imaging within the required NHS QIS standard.</t>
  </si>
  <si>
    <t>2. Data for NHS Grampian hospitals are incomplete due to local data collection issues during 2012.</t>
  </si>
  <si>
    <t>4. NHS Orkney does not have a CT scanner. Patients are airlifted to Aberdeen Royal Infirmary and a proportion arrive in sufficient time to have brain imaging within the required NHS QIS standard.</t>
  </si>
  <si>
    <t>8. The following Health Boards either do not hold specialist neurovascular clinics or do not collect and submit data to SSCA – Highland (Caithness General and Belford Hospitals), Greater Glasgow and Clyde (Southern General, Western Infirmary, Glasgow Royal Infirmary, Inverclyde Royal Hospital, Victoria Infirmary Glasgow and Royal Alexandra Hospital), Dumfries &amp; Galloway (Galloway Community Hospital), Lothian (Royal Infirmary of Edinburgh), Orkney (Balfour Hospital), Shetland (Gilbert Bain Hospital) and Western Isles (Uist &amp; Barra).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</si>
</sst>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0.000000"/>
  </numFmts>
  <fonts count="61">
    <font>
      <sz val="10"/>
      <name val="Arial"/>
      <family val="0"/>
    </font>
    <font>
      <sz val="8"/>
      <name val="Arial"/>
      <family val="2"/>
    </font>
    <font>
      <b/>
      <sz val="10"/>
      <name val="Arial"/>
      <family val="2"/>
    </font>
    <font>
      <sz val="10"/>
      <color indexed="12"/>
      <name val="Arial"/>
      <family val="2"/>
    </font>
    <font>
      <b/>
      <sz val="12"/>
      <name val="Arial"/>
      <family val="2"/>
    </font>
    <font>
      <u val="single"/>
      <sz val="10"/>
      <color indexed="12"/>
      <name val="Arial"/>
      <family val="2"/>
    </font>
    <font>
      <u val="single"/>
      <sz val="10"/>
      <color indexed="36"/>
      <name val="Arial"/>
      <family val="2"/>
    </font>
    <font>
      <sz val="10"/>
      <color indexed="10"/>
      <name val="Arial"/>
      <family val="2"/>
    </font>
    <font>
      <b/>
      <sz val="10"/>
      <color indexed="10"/>
      <name val="Arial"/>
      <family val="2"/>
    </font>
    <font>
      <sz val="14"/>
      <name val="Arial"/>
      <family val="2"/>
    </font>
    <font>
      <sz val="16"/>
      <name val="Arial"/>
      <family val="2"/>
    </font>
    <font>
      <b/>
      <sz val="10"/>
      <name val="Arial Black"/>
      <family val="2"/>
    </font>
    <font>
      <b/>
      <sz val="10"/>
      <color indexed="17"/>
      <name val="Arial"/>
      <family val="2"/>
    </font>
    <font>
      <sz val="10"/>
      <name val="Arial Black"/>
      <family val="2"/>
    </font>
    <font>
      <sz val="14"/>
      <name val="Arial Black"/>
      <family val="2"/>
    </font>
    <font>
      <sz val="12"/>
      <name val="Arial Black"/>
      <family val="2"/>
    </font>
    <font>
      <sz val="12"/>
      <name val="Arial"/>
      <family val="2"/>
    </font>
    <font>
      <b/>
      <sz val="18"/>
      <name val="Arial Black"/>
      <family val="2"/>
    </font>
    <font>
      <i/>
      <sz val="12"/>
      <name val="Arial"/>
      <family val="2"/>
    </font>
    <font>
      <u val="single"/>
      <sz val="12"/>
      <color indexed="12"/>
      <name val="Arial"/>
      <family val="2"/>
    </font>
    <font>
      <b/>
      <sz val="14"/>
      <name val="Arial"/>
      <family val="2"/>
    </font>
    <font>
      <sz val="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0"/>
      <color indexed="8"/>
      <name val="Arial"/>
      <family val="2"/>
    </font>
    <font>
      <b/>
      <sz val="2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thin"/>
    </border>
    <border>
      <left style="medium"/>
      <right>
        <color indexed="63"/>
      </right>
      <top>
        <color indexed="63"/>
      </top>
      <bottom style="thin"/>
    </border>
    <border>
      <left style="thin">
        <color indexed="62"/>
      </left>
      <right>
        <color indexed="63"/>
      </right>
      <top style="thin">
        <color indexed="62"/>
      </top>
      <bottom style="thin">
        <color indexed="62"/>
      </bottom>
    </border>
    <border>
      <left style="thin">
        <color indexed="62"/>
      </left>
      <right>
        <color indexed="63"/>
      </right>
      <top>
        <color indexed="63"/>
      </top>
      <bottom style="thin">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0" fillId="0" borderId="0" xfId="0" applyAlignment="1">
      <alignment horizontal="right"/>
    </xf>
    <xf numFmtId="0" fontId="2" fillId="33" borderId="0" xfId="0" applyFont="1" applyFill="1" applyAlignment="1">
      <alignment/>
    </xf>
    <xf numFmtId="0" fontId="2" fillId="0" borderId="0" xfId="0" applyFont="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3" xfId="0" applyFill="1" applyBorder="1" applyAlignment="1" quotePrefix="1">
      <alignment/>
    </xf>
    <xf numFmtId="0" fontId="0" fillId="33" borderId="14" xfId="0" applyFill="1" applyBorder="1" applyAlignment="1" quotePrefix="1">
      <alignment/>
    </xf>
    <xf numFmtId="0" fontId="0" fillId="33" borderId="15" xfId="0" applyFill="1" applyBorder="1" applyAlignment="1">
      <alignment/>
    </xf>
    <xf numFmtId="0" fontId="0" fillId="33" borderId="16" xfId="0" applyFill="1" applyBorder="1" applyAlignment="1">
      <alignment/>
    </xf>
    <xf numFmtId="0" fontId="2" fillId="0" borderId="17" xfId="0" applyFont="1" applyBorder="1" applyAlignment="1">
      <alignment horizontal="right"/>
    </xf>
    <xf numFmtId="0" fontId="3" fillId="0" borderId="0" xfId="0" applyFont="1" applyAlignment="1">
      <alignment horizontal="right"/>
    </xf>
    <xf numFmtId="0" fontId="0" fillId="33" borderId="0" xfId="0" applyFill="1" applyAlignment="1">
      <alignment/>
    </xf>
    <xf numFmtId="0" fontId="2" fillId="33" borderId="12" xfId="0" applyFont="1" applyFill="1" applyBorder="1" applyAlignment="1">
      <alignment/>
    </xf>
    <xf numFmtId="0" fontId="2" fillId="33" borderId="13" xfId="0" applyFont="1" applyFill="1" applyBorder="1" applyAlignment="1" quotePrefix="1">
      <alignment/>
    </xf>
    <xf numFmtId="0" fontId="0" fillId="0" borderId="0" xfId="0" applyAlignment="1">
      <alignment horizontal="center"/>
    </xf>
    <xf numFmtId="0" fontId="2" fillId="0" borderId="17" xfId="0" applyFont="1" applyBorder="1" applyAlignment="1">
      <alignment/>
    </xf>
    <xf numFmtId="0" fontId="5" fillId="0" borderId="0" xfId="53" applyAlignment="1" applyProtection="1">
      <alignment/>
      <protection/>
    </xf>
    <xf numFmtId="0" fontId="0" fillId="0" borderId="0" xfId="0" applyAlignment="1">
      <alignment horizontal="left"/>
    </xf>
    <xf numFmtId="0" fontId="0" fillId="0" borderId="0" xfId="0" applyAlignment="1" quotePrefix="1">
      <alignment/>
    </xf>
    <xf numFmtId="0" fontId="0" fillId="34" borderId="0" xfId="0" applyFill="1" applyAlignment="1">
      <alignment horizontal="left"/>
    </xf>
    <xf numFmtId="0" fontId="2" fillId="0" borderId="0" xfId="0" applyFont="1" applyBorder="1" applyAlignment="1">
      <alignment horizontal="right"/>
    </xf>
    <xf numFmtId="0" fontId="0" fillId="0" borderId="0" xfId="0" applyFill="1" applyBorder="1" applyAlignment="1">
      <alignment/>
    </xf>
    <xf numFmtId="0" fontId="2" fillId="0" borderId="0" xfId="0" applyFont="1" applyFill="1" applyBorder="1" applyAlignment="1">
      <alignment horizontal="right"/>
    </xf>
    <xf numFmtId="0" fontId="0" fillId="34" borderId="0" xfId="0" applyFill="1" applyBorder="1" applyAlignment="1">
      <alignment/>
    </xf>
    <xf numFmtId="0" fontId="2" fillId="34" borderId="0" xfId="0" applyFont="1" applyFill="1" applyBorder="1" applyAlignment="1">
      <alignment horizontal="right"/>
    </xf>
    <xf numFmtId="0" fontId="0" fillId="34" borderId="0" xfId="0" applyFill="1" applyAlignment="1">
      <alignment horizontal="right"/>
    </xf>
    <xf numFmtId="0" fontId="0" fillId="34" borderId="0" xfId="0" applyFill="1" applyAlignment="1">
      <alignment/>
    </xf>
    <xf numFmtId="0" fontId="0" fillId="0" borderId="0" xfId="0" applyFill="1" applyAlignment="1">
      <alignment/>
    </xf>
    <xf numFmtId="0" fontId="0" fillId="0" borderId="0" xfId="0" applyFill="1" applyAlignment="1" quotePrefix="1">
      <alignment/>
    </xf>
    <xf numFmtId="0" fontId="0" fillId="33" borderId="18" xfId="0" applyFill="1" applyBorder="1" applyAlignment="1">
      <alignment horizontal="right"/>
    </xf>
    <xf numFmtId="0" fontId="4" fillId="33" borderId="19" xfId="0" applyFont="1" applyFill="1" applyBorder="1" applyAlignment="1">
      <alignment horizontal="right"/>
    </xf>
    <xf numFmtId="0" fontId="0" fillId="33" borderId="19" xfId="0" applyFill="1" applyBorder="1" applyAlignment="1">
      <alignment horizontal="right"/>
    </xf>
    <xf numFmtId="0" fontId="2" fillId="33" borderId="20" xfId="0" applyFont="1" applyFill="1" applyBorder="1" applyAlignment="1">
      <alignment horizontal="right"/>
    </xf>
    <xf numFmtId="0" fontId="2" fillId="33" borderId="21"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0" borderId="17" xfId="0" applyBorder="1" applyAlignment="1">
      <alignment horizontal="right"/>
    </xf>
    <xf numFmtId="0" fontId="0" fillId="0" borderId="17" xfId="0" applyBorder="1" applyAlignment="1">
      <alignment/>
    </xf>
    <xf numFmtId="0" fontId="0" fillId="33" borderId="17" xfId="0" applyFill="1" applyBorder="1" applyAlignment="1">
      <alignment horizontal="right"/>
    </xf>
    <xf numFmtId="0" fontId="0" fillId="0" borderId="22" xfId="0" applyFill="1" applyBorder="1" applyAlignment="1" quotePrefix="1">
      <alignment/>
    </xf>
    <xf numFmtId="0" fontId="0" fillId="0" borderId="17" xfId="0" applyFill="1" applyBorder="1" applyAlignment="1">
      <alignment/>
    </xf>
    <xf numFmtId="0" fontId="0" fillId="0" borderId="17" xfId="0" applyFill="1" applyBorder="1" applyAlignment="1" quotePrefix="1">
      <alignment/>
    </xf>
    <xf numFmtId="0" fontId="0" fillId="0" borderId="23" xfId="0" applyFill="1" applyBorder="1" applyAlignment="1">
      <alignment horizontal="left"/>
    </xf>
    <xf numFmtId="0" fontId="0" fillId="0" borderId="22" xfId="0" applyBorder="1" applyAlignment="1">
      <alignment/>
    </xf>
    <xf numFmtId="0" fontId="0" fillId="0" borderId="23" xfId="0" applyBorder="1" applyAlignment="1">
      <alignment horizontal="left"/>
    </xf>
    <xf numFmtId="0" fontId="7" fillId="0" borderId="0" xfId="0" applyFont="1" applyAlignment="1">
      <alignment/>
    </xf>
    <xf numFmtId="0" fontId="7" fillId="34" borderId="0" xfId="0" applyFont="1" applyFill="1" applyAlignment="1">
      <alignment/>
    </xf>
    <xf numFmtId="1" fontId="3" fillId="0" borderId="0" xfId="0" applyNumberFormat="1" applyFont="1" applyAlignment="1">
      <alignment/>
    </xf>
    <xf numFmtId="1" fontId="0" fillId="0" borderId="0" xfId="0" applyNumberFormat="1" applyAlignment="1">
      <alignment/>
    </xf>
    <xf numFmtId="1" fontId="2" fillId="0" borderId="17" xfId="0" applyNumberFormat="1" applyFont="1" applyBorder="1" applyAlignment="1">
      <alignment/>
    </xf>
    <xf numFmtId="0" fontId="2" fillId="0" borderId="0" xfId="0" applyFont="1" applyFill="1" applyAlignment="1">
      <alignment/>
    </xf>
    <xf numFmtId="1" fontId="0" fillId="0" borderId="17" xfId="0" applyNumberFormat="1" applyBorder="1" applyAlignment="1">
      <alignment/>
    </xf>
    <xf numFmtId="0" fontId="0" fillId="0" borderId="0" xfId="0" applyBorder="1" applyAlignment="1">
      <alignment/>
    </xf>
    <xf numFmtId="0" fontId="0" fillId="0" borderId="0" xfId="0" applyFill="1" applyAlignment="1">
      <alignment horizontal="left"/>
    </xf>
    <xf numFmtId="0" fontId="0" fillId="0" borderId="0" xfId="0" applyFill="1" applyAlignment="1">
      <alignment horizontal="right"/>
    </xf>
    <xf numFmtId="0" fontId="8" fillId="35" borderId="24" xfId="0" applyFont="1" applyFill="1" applyBorder="1" applyAlignment="1">
      <alignment/>
    </xf>
    <xf numFmtId="0" fontId="8" fillId="35" borderId="25"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5" fillId="35" borderId="21" xfId="53" applyFill="1" applyBorder="1" applyAlignment="1" applyProtection="1">
      <alignment/>
      <protection/>
    </xf>
    <xf numFmtId="0" fontId="0" fillId="35" borderId="0" xfId="0" applyFill="1" applyBorder="1" applyAlignment="1">
      <alignment/>
    </xf>
    <xf numFmtId="0" fontId="0" fillId="35" borderId="27" xfId="0" applyFill="1" applyBorder="1" applyAlignment="1" quotePrefix="1">
      <alignment/>
    </xf>
    <xf numFmtId="0" fontId="0" fillId="35" borderId="21" xfId="0" applyFill="1" applyBorder="1" applyAlignment="1">
      <alignment/>
    </xf>
    <xf numFmtId="0" fontId="0" fillId="35" borderId="27" xfId="0" applyFill="1" applyBorder="1" applyAlignment="1">
      <alignment/>
    </xf>
    <xf numFmtId="0" fontId="8" fillId="35" borderId="21" xfId="0" applyFont="1"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5" borderId="23" xfId="0" applyFill="1" applyBorder="1" applyAlignment="1">
      <alignment/>
    </xf>
    <xf numFmtId="0" fontId="0" fillId="34" borderId="0" xfId="0" applyFill="1" applyAlignment="1">
      <alignment horizontal="center"/>
    </xf>
    <xf numFmtId="0" fontId="2" fillId="33" borderId="10" xfId="0" applyFont="1" applyFill="1" applyBorder="1" applyAlignment="1">
      <alignment/>
    </xf>
    <xf numFmtId="0" fontId="0" fillId="0" borderId="0" xfId="0" applyFont="1" applyAlignment="1">
      <alignment/>
    </xf>
    <xf numFmtId="0" fontId="0" fillId="0" borderId="0" xfId="0" applyFont="1" applyAlignment="1">
      <alignment horizontal="center"/>
    </xf>
    <xf numFmtId="0" fontId="9" fillId="36" borderId="28" xfId="0" applyFont="1" applyFill="1" applyBorder="1" applyAlignment="1">
      <alignment/>
    </xf>
    <xf numFmtId="0" fontId="10" fillId="37" borderId="28" xfId="0" applyFont="1" applyFill="1" applyBorder="1" applyAlignment="1">
      <alignment horizontal="center"/>
    </xf>
    <xf numFmtId="0" fontId="10" fillId="38" borderId="28" xfId="0" applyFont="1" applyFill="1" applyBorder="1" applyAlignment="1">
      <alignment horizontal="center"/>
    </xf>
    <xf numFmtId="0" fontId="10" fillId="39" borderId="28" xfId="0" applyFont="1" applyFill="1" applyBorder="1" applyAlignment="1">
      <alignment horizontal="center"/>
    </xf>
    <xf numFmtId="0" fontId="12" fillId="0" borderId="0" xfId="0" applyFont="1" applyAlignment="1">
      <alignment/>
    </xf>
    <xf numFmtId="0" fontId="0" fillId="0" borderId="0" xfId="0" applyFont="1" applyAlignment="1">
      <alignment/>
    </xf>
    <xf numFmtId="0" fontId="13" fillId="0" borderId="0" xfId="0" applyFont="1" applyAlignment="1">
      <alignment horizontal="left"/>
    </xf>
    <xf numFmtId="0" fontId="14" fillId="0" borderId="0" xfId="0" applyFont="1" applyAlignment="1">
      <alignment horizontal="left"/>
    </xf>
    <xf numFmtId="0" fontId="13" fillId="0" borderId="0" xfId="0" applyFont="1" applyAlignment="1">
      <alignment/>
    </xf>
    <xf numFmtId="0" fontId="13" fillId="0" borderId="0" xfId="0" applyFont="1" applyBorder="1" applyAlignment="1">
      <alignment/>
    </xf>
    <xf numFmtId="0" fontId="0" fillId="35" borderId="25" xfId="0" applyFill="1" applyBorder="1" applyAlignment="1">
      <alignment horizontal="left"/>
    </xf>
    <xf numFmtId="0" fontId="0" fillId="35" borderId="0" xfId="0" applyFill="1" applyBorder="1" applyAlignment="1">
      <alignment horizontal="left"/>
    </xf>
    <xf numFmtId="0" fontId="0" fillId="35" borderId="17" xfId="0" applyFill="1" applyBorder="1" applyAlignment="1">
      <alignment horizontal="left"/>
    </xf>
    <xf numFmtId="0" fontId="0" fillId="35" borderId="26" xfId="0" applyFill="1" applyBorder="1" applyAlignment="1">
      <alignment horizontal="left"/>
    </xf>
    <xf numFmtId="0" fontId="0" fillId="35" borderId="27" xfId="0" applyFill="1" applyBorder="1" applyAlignment="1">
      <alignment horizontal="left"/>
    </xf>
    <xf numFmtId="0" fontId="0" fillId="35" borderId="23" xfId="0" applyFill="1" applyBorder="1" applyAlignment="1">
      <alignment horizontal="left"/>
    </xf>
    <xf numFmtId="0" fontId="15" fillId="33" borderId="0" xfId="0" applyFont="1" applyFill="1" applyAlignment="1">
      <alignment/>
    </xf>
    <xf numFmtId="0" fontId="0" fillId="0" borderId="13" xfId="0" applyBorder="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5" fillId="33" borderId="0" xfId="53" applyFill="1" applyBorder="1" applyAlignment="1" applyProtection="1">
      <alignment/>
      <protection/>
    </xf>
    <xf numFmtId="0" fontId="0" fillId="33" borderId="0" xfId="0" applyFill="1" applyAlignment="1" quotePrefix="1">
      <alignment/>
    </xf>
    <xf numFmtId="0" fontId="16" fillId="0" borderId="0" xfId="0" applyFont="1" applyAlignment="1">
      <alignment/>
    </xf>
    <xf numFmtId="0" fontId="17" fillId="0" borderId="0" xfId="0" applyFont="1" applyAlignment="1">
      <alignment/>
    </xf>
    <xf numFmtId="15" fontId="0" fillId="0" borderId="0" xfId="0" applyNumberFormat="1" applyAlignment="1">
      <alignment/>
    </xf>
    <xf numFmtId="0" fontId="0" fillId="0" borderId="19" xfId="0" applyBorder="1" applyAlignment="1">
      <alignment/>
    </xf>
    <xf numFmtId="0" fontId="0" fillId="0" borderId="20" xfId="0" applyBorder="1" applyAlignment="1">
      <alignment/>
    </xf>
    <xf numFmtId="0" fontId="0" fillId="0" borderId="29" xfId="0" applyBorder="1" applyAlignment="1">
      <alignment/>
    </xf>
    <xf numFmtId="0" fontId="0" fillId="0" borderId="29" xfId="0" applyFont="1" applyFill="1" applyBorder="1" applyAlignment="1">
      <alignment/>
    </xf>
    <xf numFmtId="0" fontId="0" fillId="0" borderId="29" xfId="0" applyBorder="1" applyAlignment="1">
      <alignment wrapText="1"/>
    </xf>
    <xf numFmtId="0" fontId="0" fillId="0" borderId="30" xfId="0" applyBorder="1" applyAlignment="1">
      <alignment/>
    </xf>
    <xf numFmtId="0" fontId="0" fillId="0" borderId="31" xfId="0" applyBorder="1" applyAlignment="1">
      <alignment/>
    </xf>
    <xf numFmtId="0" fontId="0" fillId="0" borderId="29" xfId="0" applyFont="1" applyFill="1" applyBorder="1" applyAlignment="1">
      <alignment wrapText="1"/>
    </xf>
    <xf numFmtId="0" fontId="13" fillId="0" borderId="0" xfId="0" applyFont="1" applyAlignment="1" quotePrefix="1">
      <alignment/>
    </xf>
    <xf numFmtId="0" fontId="13" fillId="0" borderId="0" xfId="0" applyFont="1" applyAlignment="1">
      <alignment wrapText="1"/>
    </xf>
    <xf numFmtId="0" fontId="7" fillId="0" borderId="0" xfId="0" applyFont="1" applyAlignment="1">
      <alignment horizontal="left"/>
    </xf>
    <xf numFmtId="14" fontId="0" fillId="0" borderId="29" xfId="0" applyNumberFormat="1" applyBorder="1" applyAlignment="1">
      <alignment/>
    </xf>
    <xf numFmtId="0" fontId="0" fillId="0" borderId="30" xfId="0" applyFont="1" applyBorder="1" applyAlignment="1">
      <alignment/>
    </xf>
    <xf numFmtId="0" fontId="0" fillId="0" borderId="31" xfId="0" applyFill="1" applyBorder="1" applyAlignment="1">
      <alignment/>
    </xf>
    <xf numFmtId="0" fontId="0" fillId="0" borderId="30" xfId="0" applyFont="1" applyFill="1" applyBorder="1" applyAlignment="1">
      <alignment/>
    </xf>
    <xf numFmtId="14" fontId="0" fillId="0" borderId="29" xfId="0" applyNumberFormat="1" applyFill="1" applyBorder="1" applyAlignment="1">
      <alignment/>
    </xf>
    <xf numFmtId="0" fontId="11" fillId="33" borderId="30" xfId="0" applyFont="1" applyFill="1" applyBorder="1" applyAlignment="1">
      <alignment/>
    </xf>
    <xf numFmtId="0" fontId="13" fillId="33" borderId="31" xfId="0" applyFont="1" applyFill="1" applyBorder="1" applyAlignment="1">
      <alignment/>
    </xf>
    <xf numFmtId="0" fontId="11" fillId="33" borderId="29" xfId="0" applyFont="1" applyFill="1" applyBorder="1" applyAlignment="1">
      <alignment/>
    </xf>
    <xf numFmtId="0" fontId="11" fillId="33" borderId="29" xfId="0" applyFont="1" applyFill="1" applyBorder="1" applyAlignment="1">
      <alignment horizontal="right"/>
    </xf>
    <xf numFmtId="0" fontId="11" fillId="33" borderId="19" xfId="0" applyFont="1" applyFill="1" applyBorder="1" applyAlignment="1">
      <alignment/>
    </xf>
    <xf numFmtId="0" fontId="0" fillId="0" borderId="31" xfId="0" applyFont="1" applyFill="1" applyBorder="1" applyAlignment="1">
      <alignment/>
    </xf>
    <xf numFmtId="14" fontId="0" fillId="0" borderId="29" xfId="0" applyNumberFormat="1" applyFont="1" applyFill="1" applyBorder="1" applyAlignment="1">
      <alignment/>
    </xf>
    <xf numFmtId="0" fontId="11" fillId="33" borderId="24" xfId="0" applyFont="1" applyFill="1" applyBorder="1" applyAlignment="1">
      <alignment/>
    </xf>
    <xf numFmtId="0" fontId="13" fillId="33" borderId="25" xfId="0" applyFont="1" applyFill="1" applyBorder="1" applyAlignment="1">
      <alignment/>
    </xf>
    <xf numFmtId="0" fontId="11" fillId="33" borderId="18" xfId="0" applyFont="1" applyFill="1" applyBorder="1" applyAlignment="1">
      <alignment/>
    </xf>
    <xf numFmtId="0" fontId="13" fillId="0" borderId="18" xfId="0" applyFont="1" applyBorder="1" applyAlignment="1">
      <alignment/>
    </xf>
    <xf numFmtId="0" fontId="0" fillId="0" borderId="32" xfId="0" applyBorder="1" applyAlignment="1">
      <alignment/>
    </xf>
    <xf numFmtId="14" fontId="0" fillId="0" borderId="32" xfId="0" applyNumberFormat="1" applyBorder="1" applyAlignment="1">
      <alignment/>
    </xf>
    <xf numFmtId="14" fontId="0" fillId="0" borderId="0" xfId="0" applyNumberFormat="1" applyAlignment="1">
      <alignment/>
    </xf>
    <xf numFmtId="0" fontId="20" fillId="0" borderId="0" xfId="0" applyFont="1" applyAlignment="1">
      <alignment horizontal="center"/>
    </xf>
    <xf numFmtId="0" fontId="21" fillId="0" borderId="0" xfId="0" applyFont="1" applyAlignment="1">
      <alignment/>
    </xf>
    <xf numFmtId="14" fontId="0" fillId="0" borderId="19" xfId="0" applyNumberFormat="1" applyBorder="1" applyAlignment="1">
      <alignment/>
    </xf>
    <xf numFmtId="0" fontId="0" fillId="33" borderId="30" xfId="0" applyFill="1" applyBorder="1" applyAlignment="1">
      <alignment/>
    </xf>
    <xf numFmtId="0" fontId="0" fillId="33" borderId="31" xfId="0" applyFill="1" applyBorder="1" applyAlignment="1">
      <alignment/>
    </xf>
    <xf numFmtId="0" fontId="13" fillId="33" borderId="33" xfId="0" applyFont="1" applyFill="1" applyBorder="1" applyAlignment="1">
      <alignment/>
    </xf>
    <xf numFmtId="0" fontId="0" fillId="0" borderId="34" xfId="0" applyBorder="1" applyAlignment="1">
      <alignment/>
    </xf>
    <xf numFmtId="1" fontId="0" fillId="0" borderId="0" xfId="0" applyNumberFormat="1" applyAlignment="1">
      <alignment horizontal="left"/>
    </xf>
    <xf numFmtId="1" fontId="0" fillId="0" borderId="35" xfId="0" applyNumberFormat="1" applyFill="1" applyBorder="1" applyAlignment="1">
      <alignment horizontal="center" wrapText="1"/>
    </xf>
    <xf numFmtId="1" fontId="0" fillId="0" borderId="36" xfId="0" applyNumberFormat="1" applyFill="1" applyBorder="1" applyAlignment="1">
      <alignment horizontal="center" wrapText="1"/>
    </xf>
    <xf numFmtId="0" fontId="0" fillId="0" borderId="35" xfId="0" applyFill="1" applyBorder="1" applyAlignment="1">
      <alignment horizontal="center" wrapText="1"/>
    </xf>
    <xf numFmtId="0" fontId="2" fillId="0" borderId="0" xfId="0" applyFont="1" applyAlignment="1">
      <alignment horizontal="center"/>
    </xf>
    <xf numFmtId="0" fontId="0" fillId="0" borderId="30" xfId="0" applyFont="1" applyFill="1" applyBorder="1" applyAlignment="1">
      <alignment horizontal="left"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0" fillId="0" borderId="30" xfId="0" applyFont="1" applyFill="1" applyBorder="1" applyAlignment="1">
      <alignment wrapText="1"/>
    </xf>
    <xf numFmtId="0" fontId="0" fillId="0" borderId="31" xfId="0" applyFont="1" applyFill="1" applyBorder="1" applyAlignment="1">
      <alignment wrapText="1"/>
    </xf>
    <xf numFmtId="0" fontId="0" fillId="0" borderId="32" xfId="0" applyFont="1" applyFill="1" applyBorder="1" applyAlignment="1">
      <alignment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quotePrefix="1">
      <alignment horizontal="center" wrapText="1"/>
    </xf>
    <xf numFmtId="0" fontId="0" fillId="0" borderId="26" xfId="0" applyFill="1" applyBorder="1" applyAlignment="1" quotePrefix="1">
      <alignment horizontal="center" wrapText="1"/>
    </xf>
    <xf numFmtId="0" fontId="2" fillId="33" borderId="24" xfId="0" applyFont="1" applyFill="1" applyBorder="1" applyAlignment="1">
      <alignment horizontal="center" wrapText="1"/>
    </xf>
    <xf numFmtId="0" fontId="2" fillId="33" borderId="25" xfId="0" applyFont="1" applyFill="1" applyBorder="1" applyAlignment="1">
      <alignment horizontal="center" wrapText="1"/>
    </xf>
    <xf numFmtId="0" fontId="2" fillId="33" borderId="22" xfId="0" applyFont="1" applyFill="1" applyBorder="1" applyAlignment="1">
      <alignment horizontal="center" wrapText="1"/>
    </xf>
    <xf numFmtId="0" fontId="2" fillId="33" borderId="17" xfId="0" applyFont="1" applyFill="1" applyBorder="1" applyAlignment="1">
      <alignment horizontal="center" wrapText="1"/>
    </xf>
    <xf numFmtId="0" fontId="2" fillId="34" borderId="18" xfId="0" applyFont="1" applyFill="1" applyBorder="1" applyAlignment="1">
      <alignment horizontal="center" wrapText="1"/>
    </xf>
    <xf numFmtId="0" fontId="2" fillId="34" borderId="19" xfId="0" applyFont="1" applyFill="1" applyBorder="1" applyAlignment="1">
      <alignment horizontal="center" wrapText="1"/>
    </xf>
    <xf numFmtId="0" fontId="2" fillId="34" borderId="20" xfId="0" applyFont="1" applyFill="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34" borderId="18" xfId="0" applyFont="1" applyFill="1" applyBorder="1" applyAlignment="1">
      <alignment horizontal="right" wrapText="1"/>
    </xf>
    <xf numFmtId="0" fontId="2" fillId="34" borderId="19" xfId="0" applyFont="1" applyFill="1" applyBorder="1" applyAlignment="1">
      <alignment horizontal="right" wrapText="1"/>
    </xf>
    <xf numFmtId="0" fontId="2" fillId="34" borderId="20" xfId="0" applyFont="1" applyFill="1" applyBorder="1" applyAlignment="1">
      <alignment horizontal="right" wrapText="1"/>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5" fillId="0" borderId="0" xfId="53" applyAlignment="1" applyProtection="1">
      <alignment/>
      <protection/>
    </xf>
    <xf numFmtId="0" fontId="0" fillId="0" borderId="0" xfId="0" applyAlignment="1">
      <alignment/>
    </xf>
    <xf numFmtId="0" fontId="0" fillId="0" borderId="0" xfId="0" applyAlignment="1">
      <alignment/>
    </xf>
    <xf numFmtId="0" fontId="4" fillId="0" borderId="0" xfId="0" applyFont="1" applyBorder="1" applyAlignment="1">
      <alignment vertical="center"/>
    </xf>
    <xf numFmtId="0" fontId="16" fillId="0" borderId="0" xfId="0" applyFont="1" applyBorder="1" applyAlignment="1">
      <alignment vertical="center" wrapText="1"/>
    </xf>
    <xf numFmtId="0" fontId="16" fillId="0" borderId="0" xfId="0" applyFont="1" applyAlignment="1" quotePrefix="1">
      <alignment horizontal="left" indent="2"/>
    </xf>
    <xf numFmtId="0" fontId="16" fillId="0" borderId="0" xfId="0" applyNumberFormat="1" applyFont="1" applyAlignment="1">
      <alignment/>
    </xf>
    <xf numFmtId="0" fontId="16" fillId="0" borderId="0" xfId="0" applyNumberFormat="1" applyFont="1" applyAlignment="1">
      <alignment wrapText="1"/>
    </xf>
    <xf numFmtId="0" fontId="16" fillId="0" borderId="0" xfId="0" applyFont="1" applyAlignment="1">
      <alignment wrapText="1"/>
    </xf>
    <xf numFmtId="0" fontId="19" fillId="0" borderId="0" xfId="53" applyFont="1" applyAlignment="1" applyProtection="1">
      <alignment/>
      <protection/>
    </xf>
    <xf numFmtId="0" fontId="16" fillId="0" borderId="0" xfId="0" applyFont="1" applyAlignment="1">
      <alignment/>
    </xf>
    <xf numFmtId="0" fontId="43" fillId="0" borderId="0" xfId="57" applyFont="1" applyAlignment="1">
      <alignment wrapText="1"/>
      <protection/>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art3" xfId="57"/>
    <cellStyle name="Note" xfId="58"/>
    <cellStyle name="Output" xfId="59"/>
    <cellStyle name="Percent" xfId="60"/>
    <cellStyle name="Title" xfId="61"/>
    <cellStyle name="Total" xfId="62"/>
    <cellStyle name="Warning Text" xfId="63"/>
  </cellStyles>
  <dxfs count="6">
    <dxf>
      <font>
        <b/>
        <i val="0"/>
        <color indexed="10"/>
      </font>
    </dxf>
    <dxf>
      <font>
        <color indexed="12"/>
      </font>
      <fill>
        <patternFill>
          <bgColor indexed="11"/>
        </patternFill>
      </fill>
    </dxf>
    <dxf>
      <font>
        <b/>
        <i val="0"/>
        <color indexed="12"/>
      </font>
      <fill>
        <patternFill>
          <bgColor indexed="14"/>
        </patternFill>
      </fill>
    </dxf>
    <dxf>
      <fill>
        <patternFill>
          <bgColor indexed="10"/>
        </patternFill>
      </fill>
    </dxf>
    <dxf>
      <fill>
        <patternFill>
          <bgColor indexed="52"/>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chartsheet" Target="chartsheets/sheet11.xml" /><Relationship Id="rId17" Type="http://schemas.openxmlformats.org/officeDocument/2006/relationships/chartsheet" Target="chartsheets/sheet12.xml" /><Relationship Id="rId18" Type="http://schemas.openxmlformats.org/officeDocument/2006/relationships/chartsheet" Target="chartsheets/sheet13.xml" /><Relationship Id="rId19" Type="http://schemas.openxmlformats.org/officeDocument/2006/relationships/chartsheet" Target="chartsheets/sheet14.xml" /><Relationship Id="rId20" Type="http://schemas.openxmlformats.org/officeDocument/2006/relationships/chartsheet" Target="chartsheets/sheet15.xml" /><Relationship Id="rId21" Type="http://schemas.openxmlformats.org/officeDocument/2006/relationships/worksheet" Target="worksheets/sheet6.xml" /><Relationship Id="rId22" Type="http://schemas.openxmlformats.org/officeDocument/2006/relationships/worksheet" Target="worksheets/sheet7.xml" /><Relationship Id="rId23" Type="http://schemas.openxmlformats.org/officeDocument/2006/relationships/worksheet" Target="worksheets/sheet8.xml" /><Relationship Id="rId24" Type="http://schemas.openxmlformats.org/officeDocument/2006/relationships/worksheet" Target="worksheets/sheet9.xml" /><Relationship Id="rId25" Type="http://schemas.openxmlformats.org/officeDocument/2006/relationships/worksheet" Target="worksheets/sheet10.xml" /><Relationship Id="rId26" Type="http://schemas.openxmlformats.org/officeDocument/2006/relationships/worksheet" Target="worksheets/sheet11.xml" /><Relationship Id="rId27" Type="http://schemas.openxmlformats.org/officeDocument/2006/relationships/worksheet" Target="worksheets/sheet12.xml" /><Relationship Id="rId28" Type="http://schemas.openxmlformats.org/officeDocument/2006/relationships/worksheet" Target="worksheets/sheet13.xml" /><Relationship Id="rId29" Type="http://schemas.openxmlformats.org/officeDocument/2006/relationships/worksheet" Target="worksheets/sheet14.xml" /><Relationship Id="rId30" Type="http://schemas.openxmlformats.org/officeDocument/2006/relationships/worksheet" Target="worksheets/sheet15.xml" /><Relationship Id="rId31" Type="http://schemas.openxmlformats.org/officeDocument/2006/relationships/worksheet" Target="worksheets/sheet16.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Ayrshire &amp; Arran</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HBRAGdata!$H$4</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HBDenominatorLink!$D$9:$F$12</c:f>
              <c:multiLvlStrCache>
                <c:ptCount val="4"/>
                <c:lvl>
                  <c:pt idx="0">
                    <c:v>Swallow screen/test on day of admission</c:v>
                  </c:pt>
                  <c:pt idx="1">
                    <c:v>Brain scan on day of admission</c:v>
                  </c:pt>
                  <c:pt idx="2">
                    <c:v>Aspirin up to day after admission</c:v>
                  </c:pt>
                  <c:pt idx="3">
                    <c:v>Specialist NV clinic within 7 days</c:v>
                  </c:pt>
                </c:lvl>
                <c:lvl>
                  <c:pt idx="0">
                    <c:v>642</c:v>
                  </c:pt>
                  <c:pt idx="1">
                    <c:v>642</c:v>
                  </c:pt>
                  <c:pt idx="2">
                    <c:v>508</c:v>
                  </c:pt>
                  <c:pt idx="3">
                    <c:v>298</c:v>
                  </c:pt>
                </c:lvl>
                <c:lvl>
                  <c:pt idx="0">
                    <c:v>638</c:v>
                  </c:pt>
                  <c:pt idx="1">
                    <c:v>638</c:v>
                  </c:pt>
                  <c:pt idx="2">
                    <c:v>508</c:v>
                  </c:pt>
                  <c:pt idx="3">
                    <c:v>307</c:v>
                  </c:pt>
                </c:lvl>
              </c:multiLvlStrCache>
            </c:multiLvlStrRef>
          </c:cat>
          <c:val>
            <c:numRef>
              <c:f>HBRAGdata!$H$7:$H$10</c:f>
              <c:numCache>
                <c:ptCount val="4"/>
                <c:pt idx="0">
                  <c:v>76.32398753894081</c:v>
                </c:pt>
                <c:pt idx="1">
                  <c:v>32.55451713395638</c:v>
                </c:pt>
                <c:pt idx="2">
                  <c:v>70.66929133858267</c:v>
                </c:pt>
                <c:pt idx="3">
                  <c:v>92.9530201342282</c:v>
                </c:pt>
              </c:numCache>
            </c:numRef>
          </c:val>
        </c:ser>
        <c:ser>
          <c:idx val="1"/>
          <c:order val="1"/>
          <c:tx>
            <c:strRef>
              <c:f>HBRAGdata!$I$4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HBDenominatorLink!$D$7:$F$12</c:f>
              <c:multiLvlStrCache>
                <c:ptCount val="4"/>
                <c:lvl>
                  <c:pt idx="0">
                    <c:v>Admitted on Day of Admission</c:v>
                  </c:pt>
                  <c:pt idx="1">
                    <c:v>Admitted to SU up to day after admission</c:v>
                  </c:pt>
                  <c:pt idx="2">
                    <c:v>Swallow screen/test on day of admission</c:v>
                  </c:pt>
                  <c:pt idx="3">
                    <c:v>Brain scan on day of admission</c:v>
                  </c:pt>
                </c:lvl>
                <c:lvl>
                  <c:pt idx="0">
                    <c:v>541</c:v>
                  </c:pt>
                  <c:pt idx="1">
                    <c:v>541</c:v>
                  </c:pt>
                  <c:pt idx="2">
                    <c:v>642</c:v>
                  </c:pt>
                  <c:pt idx="3">
                    <c:v>642</c:v>
                  </c:pt>
                </c:lvl>
                <c:lvl>
                  <c:pt idx="0">
                    <c:v>557</c:v>
                  </c:pt>
                  <c:pt idx="1">
                    <c:v>557</c:v>
                  </c:pt>
                  <c:pt idx="2">
                    <c:v>638</c:v>
                  </c:pt>
                  <c:pt idx="3">
                    <c:v>638</c:v>
                  </c:pt>
                </c:lvl>
              </c:multiLvlStrCache>
            </c:multiLvlStrRef>
          </c:cat>
          <c:val>
            <c:numRef>
              <c:f>HBRAGdata!$I$7:$I$10</c:f>
              <c:numCache>
                <c:ptCount val="4"/>
                <c:pt idx="0">
                  <c:v>78.99686520376176</c:v>
                </c:pt>
                <c:pt idx="1">
                  <c:v>37.93103448275862</c:v>
                </c:pt>
                <c:pt idx="2">
                  <c:v>71.65354330708661</c:v>
                </c:pt>
                <c:pt idx="3">
                  <c:v>95.43973941368078</c:v>
                </c:pt>
              </c:numCache>
            </c:numRef>
          </c:val>
        </c:ser>
        <c:axId val="33235075"/>
        <c:axId val="30680220"/>
      </c:barChart>
      <c:scatterChart>
        <c:scatterStyle val="lineMarker"/>
        <c:varyColors val="0"/>
        <c:ser>
          <c:idx val="2"/>
          <c:order val="2"/>
          <c:tx>
            <c:strRef>
              <c:f>HBRAGdata!$J$4</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FF"/>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HBRAGdata!$G$5:$G$10</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HBRAGdata!$J$7:$J$10</c:f>
              <c:numCache>
                <c:ptCount val="4"/>
                <c:pt idx="0">
                  <c:v>100</c:v>
                </c:pt>
                <c:pt idx="1">
                  <c:v>80</c:v>
                </c:pt>
                <c:pt idx="2">
                  <c:v>100</c:v>
                </c:pt>
                <c:pt idx="3">
                  <c:v>80</c:v>
                </c:pt>
              </c:numCache>
            </c:numRef>
          </c:yVal>
          <c:smooth val="0"/>
        </c:ser>
        <c:axId val="33235075"/>
        <c:axId val="30680220"/>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7686525"/>
        <c:axId val="2069862"/>
      </c:lineChart>
      <c:catAx>
        <c:axId val="33235075"/>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0680220"/>
        <c:crosses val="autoZero"/>
        <c:auto val="1"/>
        <c:lblOffset val="100"/>
        <c:tickLblSkip val="1"/>
        <c:noMultiLvlLbl val="0"/>
      </c:catAx>
      <c:valAx>
        <c:axId val="30680220"/>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33235075"/>
        <c:crossesAt val="1"/>
        <c:crossBetween val="between"/>
        <c:dispUnits/>
        <c:majorUnit val="20"/>
      </c:valAx>
      <c:catAx>
        <c:axId val="7686525"/>
        <c:scaling>
          <c:orientation val="minMax"/>
        </c:scaling>
        <c:axPos val="b"/>
        <c:delete val="0"/>
        <c:numFmt formatCode="General" sourceLinked="1"/>
        <c:majorTickMark val="none"/>
        <c:minorTickMark val="none"/>
        <c:tickLblPos val="none"/>
        <c:spPr>
          <a:ln w="3175">
            <a:solidFill>
              <a:srgbClr val="000000"/>
            </a:solidFill>
          </a:ln>
        </c:spPr>
        <c:crossAx val="2069862"/>
        <c:crosses val="autoZero"/>
        <c:auto val="1"/>
        <c:lblOffset val="100"/>
        <c:tickLblSkip val="1"/>
        <c:noMultiLvlLbl val="0"/>
      </c:catAx>
      <c:valAx>
        <c:axId val="2069862"/>
        <c:scaling>
          <c:orientation val="minMax"/>
          <c:max val="100"/>
        </c:scaling>
        <c:axPos val="l"/>
        <c:delete val="0"/>
        <c:numFmt formatCode="General" sourceLinked="1"/>
        <c:majorTickMark val="none"/>
        <c:minorTickMark val="none"/>
        <c:tickLblPos val="none"/>
        <c:spPr>
          <a:ln w="3175">
            <a:solidFill>
              <a:srgbClr val="808080"/>
            </a:solidFill>
          </a:ln>
        </c:spPr>
        <c:crossAx val="768652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Lothian</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HBRAGdata!$H$85</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HBDenominatorLink!$D$81:$F$84</c:f>
              <c:multiLvlStrCache>
                <c:ptCount val="4"/>
                <c:lvl>
                  <c:pt idx="0">
                    <c:v>Swallow screen/test on day of admission</c:v>
                  </c:pt>
                  <c:pt idx="1">
                    <c:v>Brain scan on day of admission</c:v>
                  </c:pt>
                  <c:pt idx="2">
                    <c:v>Aspirin up to day after admission</c:v>
                  </c:pt>
                  <c:pt idx="3">
                    <c:v>Specialist NV clinic within 7 days</c:v>
                  </c:pt>
                </c:lvl>
                <c:lvl>
                  <c:pt idx="0">
                    <c:v>1031</c:v>
                  </c:pt>
                  <c:pt idx="1">
                    <c:v>1031</c:v>
                  </c:pt>
                  <c:pt idx="2">
                    <c:v>848</c:v>
                  </c:pt>
                  <c:pt idx="3">
                    <c:v>845</c:v>
                  </c:pt>
                </c:lvl>
                <c:lvl>
                  <c:pt idx="0">
                    <c:v>946</c:v>
                  </c:pt>
                  <c:pt idx="1">
                    <c:v>946</c:v>
                  </c:pt>
                  <c:pt idx="2">
                    <c:v>735</c:v>
                  </c:pt>
                  <c:pt idx="3">
                    <c:v>773</c:v>
                  </c:pt>
                </c:lvl>
              </c:multiLvlStrCache>
            </c:multiLvlStrRef>
          </c:cat>
          <c:val>
            <c:numRef>
              <c:f>HBRAGdata!$H$88:$H$91</c:f>
              <c:numCache>
                <c:ptCount val="4"/>
                <c:pt idx="0">
                  <c:v>64.30649854510185</c:v>
                </c:pt>
                <c:pt idx="1">
                  <c:v>71.29000969932105</c:v>
                </c:pt>
                <c:pt idx="2">
                  <c:v>71.58018867924528</c:v>
                </c:pt>
                <c:pt idx="3">
                  <c:v>90.41420118343196</c:v>
                </c:pt>
              </c:numCache>
            </c:numRef>
          </c:val>
        </c:ser>
        <c:ser>
          <c:idx val="1"/>
          <c:order val="1"/>
          <c:tx>
            <c:strRef>
              <c:f>HBRAGdata!$I$85</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HBDenominatorLink!$D$79:$F$84</c:f>
              <c:multiLvlStrCache>
                <c:ptCount val="4"/>
                <c:lvl>
                  <c:pt idx="0">
                    <c:v>Admitted on Day of Admission</c:v>
                  </c:pt>
                  <c:pt idx="1">
                    <c:v>Admitted to SU up to day after admission</c:v>
                  </c:pt>
                  <c:pt idx="2">
                    <c:v>Swallow screen/test on day of admission</c:v>
                  </c:pt>
                  <c:pt idx="3">
                    <c:v>Brain scan on day of admission</c:v>
                  </c:pt>
                </c:lvl>
                <c:lvl>
                  <c:pt idx="0">
                    <c:v>893</c:v>
                  </c:pt>
                  <c:pt idx="1">
                    <c:v>893</c:v>
                  </c:pt>
                  <c:pt idx="2">
                    <c:v>1031</c:v>
                  </c:pt>
                  <c:pt idx="3">
                    <c:v>1031</c:v>
                  </c:pt>
                </c:lvl>
                <c:lvl>
                  <c:pt idx="0">
                    <c:v>854</c:v>
                  </c:pt>
                  <c:pt idx="1">
                    <c:v>854</c:v>
                  </c:pt>
                  <c:pt idx="2">
                    <c:v>946</c:v>
                  </c:pt>
                  <c:pt idx="3">
                    <c:v>946</c:v>
                  </c:pt>
                </c:lvl>
              </c:multiLvlStrCache>
            </c:multiLvlStrRef>
          </c:cat>
          <c:val>
            <c:numRef>
              <c:f>HBRAGdata!$I$88:$I$91</c:f>
              <c:numCache>
                <c:ptCount val="4"/>
                <c:pt idx="0">
                  <c:v>59.830866807610995</c:v>
                </c:pt>
                <c:pt idx="1">
                  <c:v>74.63002114164905</c:v>
                </c:pt>
                <c:pt idx="2">
                  <c:v>77.82312925170068</c:v>
                </c:pt>
                <c:pt idx="3">
                  <c:v>93.66106080206987</c:v>
                </c:pt>
              </c:numCache>
            </c:numRef>
          </c:val>
        </c:ser>
        <c:axId val="21861175"/>
        <c:axId val="62532848"/>
      </c:barChart>
      <c:scatterChart>
        <c:scatterStyle val="lineMarker"/>
        <c:varyColors val="0"/>
        <c:ser>
          <c:idx val="2"/>
          <c:order val="2"/>
          <c:tx>
            <c:strRef>
              <c:f>HBRAGdata!$J$85</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HBRAGdata!$G$86:$G$91</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HBRAGdata!$J$88:$J$91</c:f>
              <c:numCache>
                <c:ptCount val="4"/>
                <c:pt idx="0">
                  <c:v>100</c:v>
                </c:pt>
                <c:pt idx="1">
                  <c:v>80</c:v>
                </c:pt>
                <c:pt idx="2">
                  <c:v>100</c:v>
                </c:pt>
                <c:pt idx="3">
                  <c:v>80</c:v>
                </c:pt>
              </c:numCache>
            </c:numRef>
          </c:yVal>
          <c:smooth val="0"/>
        </c:ser>
        <c:axId val="21861175"/>
        <c:axId val="62532848"/>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25924721"/>
        <c:axId val="31995898"/>
      </c:lineChart>
      <c:catAx>
        <c:axId val="21861175"/>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2532848"/>
        <c:crosses val="autoZero"/>
        <c:auto val="1"/>
        <c:lblOffset val="100"/>
        <c:tickLblSkip val="1"/>
        <c:noMultiLvlLbl val="0"/>
      </c:catAx>
      <c:valAx>
        <c:axId val="62532848"/>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21861175"/>
        <c:crossesAt val="1"/>
        <c:crossBetween val="between"/>
        <c:dispUnits/>
        <c:majorUnit val="20"/>
      </c:valAx>
      <c:catAx>
        <c:axId val="25924721"/>
        <c:scaling>
          <c:orientation val="minMax"/>
        </c:scaling>
        <c:axPos val="b"/>
        <c:delete val="0"/>
        <c:numFmt formatCode="General" sourceLinked="1"/>
        <c:majorTickMark val="none"/>
        <c:minorTickMark val="none"/>
        <c:tickLblPos val="none"/>
        <c:spPr>
          <a:ln w="3175">
            <a:solidFill>
              <a:srgbClr val="000000"/>
            </a:solidFill>
          </a:ln>
        </c:spPr>
        <c:crossAx val="31995898"/>
        <c:crosses val="autoZero"/>
        <c:auto val="1"/>
        <c:lblOffset val="100"/>
        <c:tickLblSkip val="1"/>
        <c:noMultiLvlLbl val="0"/>
      </c:catAx>
      <c:valAx>
        <c:axId val="31995898"/>
        <c:scaling>
          <c:orientation val="minMax"/>
          <c:max val="100"/>
        </c:scaling>
        <c:axPos val="l"/>
        <c:delete val="0"/>
        <c:numFmt formatCode="General" sourceLinked="1"/>
        <c:majorTickMark val="none"/>
        <c:minorTickMark val="none"/>
        <c:tickLblPos val="none"/>
        <c:spPr>
          <a:ln w="3175">
            <a:solidFill>
              <a:srgbClr val="808080"/>
            </a:solidFill>
          </a:ln>
        </c:spPr>
        <c:crossAx val="2592472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Orkney</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HBRAGdata!$H$94</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HBDenominatorLink!$D$89:$F$92</c:f>
              <c:multiLvlStrCache>
                <c:ptCount val="4"/>
                <c:lvl>
                  <c:pt idx="0">
                    <c:v>Swallow screen/test on day of admission</c:v>
                  </c:pt>
                  <c:pt idx="1">
                    <c:v>Brain scan on day of admission</c:v>
                  </c:pt>
                  <c:pt idx="2">
                    <c:v>Aspirin up to day after admission</c:v>
                  </c:pt>
                  <c:pt idx="3">
                    <c:v>Specialist NV clinic within 7 days</c:v>
                  </c:pt>
                </c:lvl>
                <c:lvl>
                  <c:pt idx="0">
                    <c:v>27</c:v>
                  </c:pt>
                  <c:pt idx="1">
                    <c:v>27</c:v>
                  </c:pt>
                  <c:pt idx="2">
                    <c:v>16</c:v>
                  </c:pt>
                  <c:pt idx="3">
                    <c:v>n/a</c:v>
                  </c:pt>
                </c:lvl>
                <c:lvl>
                  <c:pt idx="0">
                    <c:v>21</c:v>
                  </c:pt>
                  <c:pt idx="1">
                    <c:v>21</c:v>
                  </c:pt>
                  <c:pt idx="2">
                    <c:v>13</c:v>
                  </c:pt>
                  <c:pt idx="3">
                    <c:v>n/a</c:v>
                  </c:pt>
                </c:lvl>
              </c:multiLvlStrCache>
            </c:multiLvlStrRef>
          </c:cat>
          <c:val>
            <c:numRef>
              <c:f>HBRAGdata!$H$97:$H$100</c:f>
              <c:numCache>
                <c:ptCount val="4"/>
                <c:pt idx="0">
                  <c:v>70.37037037037037</c:v>
                </c:pt>
                <c:pt idx="1">
                  <c:v>7.4074074074074066</c:v>
                </c:pt>
                <c:pt idx="2">
                  <c:v>93.75</c:v>
                </c:pt>
                <c:pt idx="3">
                  <c:v>0</c:v>
                </c:pt>
              </c:numCache>
            </c:numRef>
          </c:val>
        </c:ser>
        <c:ser>
          <c:idx val="1"/>
          <c:order val="1"/>
          <c:tx>
            <c:strRef>
              <c:f>HBRAGdata!$I$94</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HBDenominatorLink!$D$87:$F$92</c:f>
              <c:multiLvlStrCache>
                <c:ptCount val="4"/>
                <c:lvl>
                  <c:pt idx="0">
                    <c:v>Admitted on Day of Admission</c:v>
                  </c:pt>
                  <c:pt idx="1">
                    <c:v>Admitted to SU up to day after admission</c:v>
                  </c:pt>
                  <c:pt idx="2">
                    <c:v>Swallow screen/test on day of admission</c:v>
                  </c:pt>
                  <c:pt idx="3">
                    <c:v>Brain scan on day of admission</c:v>
                  </c:pt>
                </c:lvl>
                <c:lvl>
                  <c:pt idx="0">
                    <c:v>27</c:v>
                  </c:pt>
                  <c:pt idx="1">
                    <c:v>27</c:v>
                  </c:pt>
                  <c:pt idx="2">
                    <c:v>27</c:v>
                  </c:pt>
                  <c:pt idx="3">
                    <c:v>27</c:v>
                  </c:pt>
                </c:lvl>
                <c:lvl>
                  <c:pt idx="0">
                    <c:v>15</c:v>
                  </c:pt>
                  <c:pt idx="1">
                    <c:v>15</c:v>
                  </c:pt>
                  <c:pt idx="2">
                    <c:v>21</c:v>
                  </c:pt>
                  <c:pt idx="3">
                    <c:v>21</c:v>
                  </c:pt>
                </c:lvl>
              </c:multiLvlStrCache>
            </c:multiLvlStrRef>
          </c:cat>
          <c:val>
            <c:numRef>
              <c:f>HBRAGdata!$I$97:$I$100</c:f>
              <c:numCache>
                <c:ptCount val="4"/>
                <c:pt idx="0">
                  <c:v>80.95238095238095</c:v>
                </c:pt>
                <c:pt idx="1">
                  <c:v>4.761904761904762</c:v>
                </c:pt>
                <c:pt idx="2">
                  <c:v>92.3076923076923</c:v>
                </c:pt>
                <c:pt idx="3">
                  <c:v>0</c:v>
                </c:pt>
              </c:numCache>
            </c:numRef>
          </c:val>
        </c:ser>
        <c:axId val="19527627"/>
        <c:axId val="41530916"/>
      </c:barChart>
      <c:scatterChart>
        <c:scatterStyle val="lineMarker"/>
        <c:varyColors val="0"/>
        <c:ser>
          <c:idx val="2"/>
          <c:order val="2"/>
          <c:tx>
            <c:strRef>
              <c:f>HBRAGdata!$J$94</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HBRAGdata!$G$95:$G$100</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HBRAGdata!$J$97:$J$100</c:f>
              <c:numCache>
                <c:ptCount val="4"/>
                <c:pt idx="0">
                  <c:v>100</c:v>
                </c:pt>
                <c:pt idx="1">
                  <c:v>80</c:v>
                </c:pt>
                <c:pt idx="2">
                  <c:v>100</c:v>
                </c:pt>
                <c:pt idx="3">
                  <c:v>80</c:v>
                </c:pt>
              </c:numCache>
            </c:numRef>
          </c:yVal>
          <c:smooth val="0"/>
        </c:ser>
        <c:axId val="19527627"/>
        <c:axId val="4153091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38233925"/>
        <c:axId val="8561006"/>
      </c:lineChart>
      <c:catAx>
        <c:axId val="19527627"/>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1530916"/>
        <c:crosses val="autoZero"/>
        <c:auto val="1"/>
        <c:lblOffset val="100"/>
        <c:tickLblSkip val="1"/>
        <c:noMultiLvlLbl val="0"/>
      </c:catAx>
      <c:valAx>
        <c:axId val="4153091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19527627"/>
        <c:crossesAt val="1"/>
        <c:crossBetween val="between"/>
        <c:dispUnits/>
        <c:majorUnit val="20"/>
      </c:valAx>
      <c:catAx>
        <c:axId val="38233925"/>
        <c:scaling>
          <c:orientation val="minMax"/>
        </c:scaling>
        <c:axPos val="b"/>
        <c:delete val="0"/>
        <c:numFmt formatCode="General" sourceLinked="1"/>
        <c:majorTickMark val="none"/>
        <c:minorTickMark val="none"/>
        <c:tickLblPos val="none"/>
        <c:spPr>
          <a:ln w="3175">
            <a:solidFill>
              <a:srgbClr val="000000"/>
            </a:solidFill>
          </a:ln>
        </c:spPr>
        <c:crossAx val="8561006"/>
        <c:crosses val="autoZero"/>
        <c:auto val="1"/>
        <c:lblOffset val="100"/>
        <c:tickLblSkip val="1"/>
        <c:noMultiLvlLbl val="0"/>
      </c:catAx>
      <c:valAx>
        <c:axId val="8561006"/>
        <c:scaling>
          <c:orientation val="minMax"/>
          <c:max val="100"/>
        </c:scaling>
        <c:axPos val="l"/>
        <c:delete val="0"/>
        <c:numFmt formatCode="General" sourceLinked="1"/>
        <c:majorTickMark val="none"/>
        <c:minorTickMark val="none"/>
        <c:tickLblPos val="none"/>
        <c:spPr>
          <a:ln w="3175">
            <a:solidFill>
              <a:srgbClr val="808080"/>
            </a:solidFill>
          </a:ln>
        </c:spPr>
        <c:crossAx val="3823392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Shetland</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HBRAGdata!$H$103</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HBDenominatorLink!$D$97:$F$100</c:f>
              <c:multiLvlStrCache>
                <c:ptCount val="4"/>
                <c:lvl>
                  <c:pt idx="0">
                    <c:v>Swallow screen/test on day of admission</c:v>
                  </c:pt>
                  <c:pt idx="1">
                    <c:v>Brain scan on day of admission</c:v>
                  </c:pt>
                  <c:pt idx="2">
                    <c:v>Aspirin up to day after admission</c:v>
                  </c:pt>
                  <c:pt idx="3">
                    <c:v>Specialist NV clinic within 7 days</c:v>
                  </c:pt>
                </c:lvl>
                <c:lvl>
                  <c:pt idx="0">
                    <c:v>40</c:v>
                  </c:pt>
                  <c:pt idx="1">
                    <c:v>40</c:v>
                  </c:pt>
                  <c:pt idx="2">
                    <c:v>32</c:v>
                  </c:pt>
                  <c:pt idx="3">
                    <c:v>n/a</c:v>
                  </c:pt>
                </c:lvl>
                <c:lvl>
                  <c:pt idx="0">
                    <c:v>26</c:v>
                  </c:pt>
                  <c:pt idx="1">
                    <c:v>26</c:v>
                  </c:pt>
                  <c:pt idx="2">
                    <c:v>19</c:v>
                  </c:pt>
                  <c:pt idx="3">
                    <c:v>n/a</c:v>
                  </c:pt>
                </c:lvl>
              </c:multiLvlStrCache>
            </c:multiLvlStrRef>
          </c:cat>
          <c:val>
            <c:numRef>
              <c:f>HBRAGdata!$H$106:$H$109</c:f>
              <c:numCache>
                <c:ptCount val="4"/>
                <c:pt idx="0">
                  <c:v>95</c:v>
                </c:pt>
                <c:pt idx="1">
                  <c:v>30</c:v>
                </c:pt>
                <c:pt idx="2">
                  <c:v>71.875</c:v>
                </c:pt>
                <c:pt idx="3">
                  <c:v>0</c:v>
                </c:pt>
              </c:numCache>
            </c:numRef>
          </c:val>
        </c:ser>
        <c:ser>
          <c:idx val="1"/>
          <c:order val="1"/>
          <c:tx>
            <c:strRef>
              <c:f>HBRAGdata!$I$103</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HBDenominatorLink!$D$95:$F$100</c:f>
              <c:multiLvlStrCache>
                <c:ptCount val="4"/>
                <c:lvl>
                  <c:pt idx="0">
                    <c:v>Admitted on Day of Admission</c:v>
                  </c:pt>
                  <c:pt idx="1">
                    <c:v>Admitted to SU up to day after admission</c:v>
                  </c:pt>
                  <c:pt idx="2">
                    <c:v>Swallow screen/test on day of admission</c:v>
                  </c:pt>
                  <c:pt idx="3">
                    <c:v>Brain scan on day of admission</c:v>
                  </c:pt>
                </c:lvl>
                <c:lvl>
                  <c:pt idx="0">
                    <c:v>34</c:v>
                  </c:pt>
                  <c:pt idx="1">
                    <c:v>34</c:v>
                  </c:pt>
                  <c:pt idx="2">
                    <c:v>40</c:v>
                  </c:pt>
                  <c:pt idx="3">
                    <c:v>40</c:v>
                  </c:pt>
                </c:lvl>
                <c:lvl>
                  <c:pt idx="0">
                    <c:v>25</c:v>
                  </c:pt>
                  <c:pt idx="1">
                    <c:v>25</c:v>
                  </c:pt>
                  <c:pt idx="2">
                    <c:v>26</c:v>
                  </c:pt>
                  <c:pt idx="3">
                    <c:v>26</c:v>
                  </c:pt>
                </c:lvl>
              </c:multiLvlStrCache>
            </c:multiLvlStrRef>
          </c:cat>
          <c:val>
            <c:numRef>
              <c:f>HBRAGdata!$I$106:$I$109</c:f>
              <c:numCache>
                <c:ptCount val="4"/>
                <c:pt idx="0">
                  <c:v>96.15384615384616</c:v>
                </c:pt>
                <c:pt idx="1">
                  <c:v>46.15384615384615</c:v>
                </c:pt>
                <c:pt idx="2">
                  <c:v>94.73684210526315</c:v>
                </c:pt>
                <c:pt idx="3">
                  <c:v>0</c:v>
                </c:pt>
              </c:numCache>
            </c:numRef>
          </c:val>
        </c:ser>
        <c:axId val="9940191"/>
        <c:axId val="22352856"/>
      </c:barChart>
      <c:scatterChart>
        <c:scatterStyle val="lineMarker"/>
        <c:varyColors val="0"/>
        <c:ser>
          <c:idx val="2"/>
          <c:order val="2"/>
          <c:tx>
            <c:strRef>
              <c:f>HBRAGdata!$J$103</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HBRAGdata!$G$104:$G$109</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HBRAGdata!$J$106:$J$109</c:f>
              <c:numCache>
                <c:ptCount val="4"/>
                <c:pt idx="0">
                  <c:v>100</c:v>
                </c:pt>
                <c:pt idx="1">
                  <c:v>80</c:v>
                </c:pt>
                <c:pt idx="2">
                  <c:v>100</c:v>
                </c:pt>
                <c:pt idx="3">
                  <c:v>80</c:v>
                </c:pt>
              </c:numCache>
            </c:numRef>
          </c:yVal>
          <c:smooth val="0"/>
        </c:ser>
        <c:axId val="9940191"/>
        <c:axId val="2235285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66957977"/>
        <c:axId val="65750882"/>
      </c:lineChart>
      <c:catAx>
        <c:axId val="9940191"/>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2352856"/>
        <c:crosses val="autoZero"/>
        <c:auto val="1"/>
        <c:lblOffset val="100"/>
        <c:tickLblSkip val="1"/>
        <c:noMultiLvlLbl val="0"/>
      </c:catAx>
      <c:valAx>
        <c:axId val="2235285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9940191"/>
        <c:crossesAt val="1"/>
        <c:crossBetween val="between"/>
        <c:dispUnits/>
        <c:majorUnit val="20"/>
      </c:valAx>
      <c:catAx>
        <c:axId val="66957977"/>
        <c:scaling>
          <c:orientation val="minMax"/>
        </c:scaling>
        <c:axPos val="b"/>
        <c:delete val="0"/>
        <c:numFmt formatCode="General" sourceLinked="1"/>
        <c:majorTickMark val="none"/>
        <c:minorTickMark val="none"/>
        <c:tickLblPos val="none"/>
        <c:spPr>
          <a:ln w="3175">
            <a:solidFill>
              <a:srgbClr val="000000"/>
            </a:solidFill>
          </a:ln>
        </c:spPr>
        <c:crossAx val="65750882"/>
        <c:crosses val="autoZero"/>
        <c:auto val="1"/>
        <c:lblOffset val="100"/>
        <c:tickLblSkip val="1"/>
        <c:noMultiLvlLbl val="0"/>
      </c:catAx>
      <c:valAx>
        <c:axId val="65750882"/>
        <c:scaling>
          <c:orientation val="minMax"/>
          <c:max val="100"/>
        </c:scaling>
        <c:axPos val="l"/>
        <c:delete val="0"/>
        <c:numFmt formatCode="General" sourceLinked="1"/>
        <c:majorTickMark val="none"/>
        <c:minorTickMark val="none"/>
        <c:tickLblPos val="none"/>
        <c:spPr>
          <a:ln w="3175">
            <a:solidFill>
              <a:srgbClr val="808080"/>
            </a:solidFill>
          </a:ln>
        </c:spPr>
        <c:crossAx val="6695797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Tayside</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HBRAGdata!$H$112</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HBDenominatorLink!$D$105:$F$108</c:f>
              <c:multiLvlStrCache>
                <c:ptCount val="4"/>
                <c:lvl>
                  <c:pt idx="0">
                    <c:v>Swallow screen/test on day of admission</c:v>
                  </c:pt>
                  <c:pt idx="1">
                    <c:v>Brain scan on day of admission</c:v>
                  </c:pt>
                  <c:pt idx="2">
                    <c:v>Aspirin up to day after admission</c:v>
                  </c:pt>
                  <c:pt idx="3">
                    <c:v>Specialist NV clinic within 7 days</c:v>
                  </c:pt>
                </c:lvl>
                <c:lvl>
                  <c:pt idx="0">
                    <c:v>637</c:v>
                  </c:pt>
                  <c:pt idx="1">
                    <c:v>637</c:v>
                  </c:pt>
                  <c:pt idx="2">
                    <c:v>489</c:v>
                  </c:pt>
                  <c:pt idx="3">
                    <c:v>313</c:v>
                  </c:pt>
                </c:lvl>
                <c:lvl>
                  <c:pt idx="0">
                    <c:v>637</c:v>
                  </c:pt>
                  <c:pt idx="1">
                    <c:v>637</c:v>
                  </c:pt>
                  <c:pt idx="2">
                    <c:v>484</c:v>
                  </c:pt>
                  <c:pt idx="3">
                    <c:v>338</c:v>
                  </c:pt>
                </c:lvl>
              </c:multiLvlStrCache>
            </c:multiLvlStrRef>
          </c:cat>
          <c:val>
            <c:numRef>
              <c:f>HBRAGdata!$H$115:$H$118</c:f>
              <c:numCache>
                <c:ptCount val="4"/>
                <c:pt idx="0">
                  <c:v>84.30141287284144</c:v>
                </c:pt>
                <c:pt idx="1">
                  <c:v>60.43956043956044</c:v>
                </c:pt>
                <c:pt idx="2">
                  <c:v>86.29856850715747</c:v>
                </c:pt>
                <c:pt idx="3">
                  <c:v>74.76038338658148</c:v>
                </c:pt>
              </c:numCache>
            </c:numRef>
          </c:val>
        </c:ser>
        <c:ser>
          <c:idx val="1"/>
          <c:order val="1"/>
          <c:tx>
            <c:strRef>
              <c:f>HBRAGdata!$I$112</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00FF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HBDenominatorLink!$D$103:$F$108</c:f>
              <c:multiLvlStrCache>
                <c:ptCount val="4"/>
                <c:lvl>
                  <c:pt idx="0">
                    <c:v>Admitted on Day of Admission</c:v>
                  </c:pt>
                  <c:pt idx="1">
                    <c:v>Admitted to SU up to day after admission</c:v>
                  </c:pt>
                  <c:pt idx="2">
                    <c:v>Swallow screen/test on day of admission</c:v>
                  </c:pt>
                  <c:pt idx="3">
                    <c:v>Brain scan on day of admission</c:v>
                  </c:pt>
                </c:lvl>
                <c:lvl>
                  <c:pt idx="0">
                    <c:v>538</c:v>
                  </c:pt>
                  <c:pt idx="1">
                    <c:v>538</c:v>
                  </c:pt>
                  <c:pt idx="2">
                    <c:v>637</c:v>
                  </c:pt>
                  <c:pt idx="3">
                    <c:v>637</c:v>
                  </c:pt>
                </c:lvl>
                <c:lvl>
                  <c:pt idx="0">
                    <c:v>561</c:v>
                  </c:pt>
                  <c:pt idx="1">
                    <c:v>561</c:v>
                  </c:pt>
                  <c:pt idx="2">
                    <c:v>637</c:v>
                  </c:pt>
                  <c:pt idx="3">
                    <c:v>637</c:v>
                  </c:pt>
                </c:lvl>
              </c:multiLvlStrCache>
            </c:multiLvlStrRef>
          </c:cat>
          <c:val>
            <c:numRef>
              <c:f>HBRAGdata!$I$115:$I$118</c:f>
              <c:numCache>
                <c:ptCount val="4"/>
                <c:pt idx="0">
                  <c:v>82.73155416012558</c:v>
                </c:pt>
                <c:pt idx="1">
                  <c:v>56.98587127158555</c:v>
                </c:pt>
                <c:pt idx="2">
                  <c:v>88.42975206611571</c:v>
                </c:pt>
                <c:pt idx="3">
                  <c:v>93.78698224852072</c:v>
                </c:pt>
              </c:numCache>
            </c:numRef>
          </c:val>
        </c:ser>
        <c:axId val="54887027"/>
        <c:axId val="24221196"/>
      </c:barChart>
      <c:scatterChart>
        <c:scatterStyle val="lineMarker"/>
        <c:varyColors val="0"/>
        <c:ser>
          <c:idx val="2"/>
          <c:order val="2"/>
          <c:tx>
            <c:strRef>
              <c:f>HBRAGdata!$J$112</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HBRAGdata!$G$113:$G$118</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HBRAGdata!$J$115:$J$118</c:f>
              <c:numCache>
                <c:ptCount val="4"/>
                <c:pt idx="0">
                  <c:v>100</c:v>
                </c:pt>
                <c:pt idx="1">
                  <c:v>80</c:v>
                </c:pt>
                <c:pt idx="2">
                  <c:v>100</c:v>
                </c:pt>
                <c:pt idx="3">
                  <c:v>80</c:v>
                </c:pt>
              </c:numCache>
            </c:numRef>
          </c:yVal>
          <c:smooth val="0"/>
        </c:ser>
        <c:axId val="54887027"/>
        <c:axId val="2422119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16664173"/>
        <c:axId val="15759830"/>
      </c:lineChart>
      <c:catAx>
        <c:axId val="54887027"/>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4221196"/>
        <c:crosses val="autoZero"/>
        <c:auto val="1"/>
        <c:lblOffset val="100"/>
        <c:tickLblSkip val="1"/>
        <c:noMultiLvlLbl val="0"/>
      </c:catAx>
      <c:valAx>
        <c:axId val="2422119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54887027"/>
        <c:crossesAt val="1"/>
        <c:crossBetween val="between"/>
        <c:dispUnits/>
        <c:majorUnit val="20"/>
      </c:valAx>
      <c:catAx>
        <c:axId val="16664173"/>
        <c:scaling>
          <c:orientation val="minMax"/>
        </c:scaling>
        <c:axPos val="b"/>
        <c:delete val="0"/>
        <c:numFmt formatCode="General" sourceLinked="1"/>
        <c:majorTickMark val="none"/>
        <c:minorTickMark val="none"/>
        <c:tickLblPos val="none"/>
        <c:spPr>
          <a:ln w="3175">
            <a:solidFill>
              <a:srgbClr val="000000"/>
            </a:solidFill>
          </a:ln>
        </c:spPr>
        <c:crossAx val="15759830"/>
        <c:crosses val="autoZero"/>
        <c:auto val="1"/>
        <c:lblOffset val="100"/>
        <c:tickLblSkip val="1"/>
        <c:noMultiLvlLbl val="0"/>
      </c:catAx>
      <c:valAx>
        <c:axId val="15759830"/>
        <c:scaling>
          <c:orientation val="minMax"/>
          <c:max val="100"/>
        </c:scaling>
        <c:axPos val="l"/>
        <c:delete val="0"/>
        <c:numFmt formatCode="General" sourceLinked="1"/>
        <c:majorTickMark val="none"/>
        <c:minorTickMark val="none"/>
        <c:tickLblPos val="none"/>
        <c:spPr>
          <a:ln w="3175">
            <a:solidFill>
              <a:srgbClr val="808080"/>
            </a:solidFill>
          </a:ln>
        </c:spPr>
        <c:crossAx val="1666417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Western Isles</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HBRAGdata!$H$121</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HBDenominatorLink!$D$113:$F$116</c:f>
              <c:multiLvlStrCache>
                <c:ptCount val="4"/>
                <c:lvl>
                  <c:pt idx="0">
                    <c:v>Swallow screen/test on day of admission</c:v>
                  </c:pt>
                  <c:pt idx="1">
                    <c:v>Brain scan on day of admission</c:v>
                  </c:pt>
                  <c:pt idx="2">
                    <c:v>Aspirin up to day after admission</c:v>
                  </c:pt>
                  <c:pt idx="3">
                    <c:v>Specialist NV clinic within 7 days</c:v>
                  </c:pt>
                </c:lvl>
                <c:lvl>
                  <c:pt idx="0">
                    <c:v>30</c:v>
                  </c:pt>
                  <c:pt idx="1">
                    <c:v>30</c:v>
                  </c:pt>
                  <c:pt idx="2">
                    <c:v>24</c:v>
                  </c:pt>
                  <c:pt idx="3">
                    <c:v>14</c:v>
                  </c:pt>
                </c:lvl>
                <c:lvl>
                  <c:pt idx="0">
                    <c:v>32</c:v>
                  </c:pt>
                  <c:pt idx="1">
                    <c:v>32</c:v>
                  </c:pt>
                  <c:pt idx="2">
                    <c:v>21</c:v>
                  </c:pt>
                  <c:pt idx="3">
                    <c:v>16</c:v>
                  </c:pt>
                </c:lvl>
              </c:multiLvlStrCache>
            </c:multiLvlStrRef>
          </c:cat>
          <c:val>
            <c:numRef>
              <c:f>HBRAGdata!$H$124:$H$127</c:f>
              <c:numCache>
                <c:ptCount val="4"/>
                <c:pt idx="0">
                  <c:v>66.66666666666666</c:v>
                </c:pt>
                <c:pt idx="1">
                  <c:v>83.33333333333334</c:v>
                </c:pt>
                <c:pt idx="2">
                  <c:v>75</c:v>
                </c:pt>
                <c:pt idx="3">
                  <c:v>85.71428571428571</c:v>
                </c:pt>
              </c:numCache>
            </c:numRef>
          </c:val>
        </c:ser>
        <c:ser>
          <c:idx val="1"/>
          <c:order val="1"/>
          <c:tx>
            <c:strRef>
              <c:f>HBRAGdata!$I$121</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HBDenominatorLink!$D$111:$F$116</c:f>
              <c:multiLvlStrCache>
                <c:ptCount val="4"/>
                <c:lvl>
                  <c:pt idx="0">
                    <c:v>Admitted on Day of Admission</c:v>
                  </c:pt>
                  <c:pt idx="1">
                    <c:v>Admitted to SU up to day after admission</c:v>
                  </c:pt>
                  <c:pt idx="2">
                    <c:v>Swallow screen/test on day of admission</c:v>
                  </c:pt>
                  <c:pt idx="3">
                    <c:v>Brain scan on day of admission</c:v>
                  </c:pt>
                </c:lvl>
                <c:lvl>
                  <c:pt idx="0">
                    <c:v>29</c:v>
                  </c:pt>
                  <c:pt idx="1">
                    <c:v>29</c:v>
                  </c:pt>
                  <c:pt idx="2">
                    <c:v>30</c:v>
                  </c:pt>
                  <c:pt idx="3">
                    <c:v>30</c:v>
                  </c:pt>
                </c:lvl>
                <c:lvl>
                  <c:pt idx="0">
                    <c:v>29</c:v>
                  </c:pt>
                  <c:pt idx="1">
                    <c:v>29</c:v>
                  </c:pt>
                  <c:pt idx="2">
                    <c:v>32</c:v>
                  </c:pt>
                  <c:pt idx="3">
                    <c:v>32</c:v>
                  </c:pt>
                </c:lvl>
              </c:multiLvlStrCache>
            </c:multiLvlStrRef>
          </c:cat>
          <c:val>
            <c:numRef>
              <c:f>HBRAGdata!$I$124:$I$127</c:f>
              <c:numCache>
                <c:ptCount val="4"/>
                <c:pt idx="0">
                  <c:v>62.5</c:v>
                </c:pt>
                <c:pt idx="1">
                  <c:v>71.875</c:v>
                </c:pt>
                <c:pt idx="2">
                  <c:v>57.14285714285714</c:v>
                </c:pt>
                <c:pt idx="3">
                  <c:v>100</c:v>
                </c:pt>
              </c:numCache>
            </c:numRef>
          </c:val>
        </c:ser>
        <c:axId val="7620743"/>
        <c:axId val="1477824"/>
      </c:barChart>
      <c:scatterChart>
        <c:scatterStyle val="lineMarker"/>
        <c:varyColors val="0"/>
        <c:ser>
          <c:idx val="2"/>
          <c:order val="2"/>
          <c:tx>
            <c:strRef>
              <c:f>HBRAGdata!$J$121</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HBRAGdata!$G$122:$G$127</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HBRAGdata!$J$124:$J$127</c:f>
              <c:numCache>
                <c:ptCount val="4"/>
                <c:pt idx="0">
                  <c:v>100</c:v>
                </c:pt>
                <c:pt idx="1">
                  <c:v>80</c:v>
                </c:pt>
                <c:pt idx="2">
                  <c:v>100</c:v>
                </c:pt>
                <c:pt idx="3">
                  <c:v>80</c:v>
                </c:pt>
              </c:numCache>
            </c:numRef>
          </c:yVal>
          <c:smooth val="0"/>
        </c:ser>
        <c:axId val="7620743"/>
        <c:axId val="1477824"/>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13300417"/>
        <c:axId val="52594890"/>
      </c:lineChart>
      <c:catAx>
        <c:axId val="7620743"/>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477824"/>
        <c:crosses val="autoZero"/>
        <c:auto val="1"/>
        <c:lblOffset val="100"/>
        <c:tickLblSkip val="1"/>
        <c:noMultiLvlLbl val="0"/>
      </c:catAx>
      <c:valAx>
        <c:axId val="1477824"/>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7620743"/>
        <c:crossesAt val="1"/>
        <c:crossBetween val="between"/>
        <c:dispUnits/>
        <c:majorUnit val="20"/>
      </c:valAx>
      <c:catAx>
        <c:axId val="13300417"/>
        <c:scaling>
          <c:orientation val="minMax"/>
        </c:scaling>
        <c:axPos val="b"/>
        <c:delete val="0"/>
        <c:numFmt formatCode="General" sourceLinked="1"/>
        <c:majorTickMark val="none"/>
        <c:minorTickMark val="none"/>
        <c:tickLblPos val="none"/>
        <c:spPr>
          <a:ln w="3175">
            <a:solidFill>
              <a:srgbClr val="000000"/>
            </a:solidFill>
          </a:ln>
        </c:spPr>
        <c:crossAx val="52594890"/>
        <c:crosses val="autoZero"/>
        <c:auto val="1"/>
        <c:lblOffset val="100"/>
        <c:tickLblSkip val="1"/>
        <c:noMultiLvlLbl val="0"/>
      </c:catAx>
      <c:valAx>
        <c:axId val="52594890"/>
        <c:scaling>
          <c:orientation val="minMax"/>
          <c:max val="100"/>
        </c:scaling>
        <c:axPos val="l"/>
        <c:delete val="0"/>
        <c:numFmt formatCode="General" sourceLinked="1"/>
        <c:majorTickMark val="none"/>
        <c:minorTickMark val="none"/>
        <c:tickLblPos val="none"/>
        <c:spPr>
          <a:ln w="3175">
            <a:solidFill>
              <a:srgbClr val="808080"/>
            </a:solidFill>
          </a:ln>
        </c:spPr>
        <c:crossAx val="1330041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Scotland</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HBRAGdata!$H$130</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HBDenominatorLink!$D$121:$F$124</c:f>
              <c:multiLvlStrCache>
                <c:ptCount val="4"/>
                <c:lvl>
                  <c:pt idx="0">
                    <c:v>Swallow screen/test on day of admission</c:v>
                  </c:pt>
                  <c:pt idx="1">
                    <c:v>Brain scan on day of admission</c:v>
                  </c:pt>
                  <c:pt idx="2">
                    <c:v>Aspirin up to day after admission</c:v>
                  </c:pt>
                  <c:pt idx="3">
                    <c:v>Specialist NV clinic within 7 days</c:v>
                  </c:pt>
                </c:lvl>
                <c:lvl>
                  <c:pt idx="0">
                    <c:v>8232</c:v>
                  </c:pt>
                  <c:pt idx="1">
                    <c:v>8232</c:v>
                  </c:pt>
                  <c:pt idx="2">
                    <c:v>6624</c:v>
                  </c:pt>
                  <c:pt idx="3">
                    <c:v>4335</c:v>
                  </c:pt>
                </c:lvl>
                <c:lvl>
                  <c:pt idx="0">
                    <c:v>8013</c:v>
                  </c:pt>
                  <c:pt idx="1">
                    <c:v>8013</c:v>
                  </c:pt>
                  <c:pt idx="2">
                    <c:v>6374</c:v>
                  </c:pt>
                  <c:pt idx="3">
                    <c:v>4092</c:v>
                  </c:pt>
                </c:lvl>
              </c:multiLvlStrCache>
            </c:multiLvlStrRef>
          </c:cat>
          <c:val>
            <c:numRef>
              <c:f>HBRAGdata!$H$133:$H$136</c:f>
              <c:numCache>
                <c:ptCount val="4"/>
                <c:pt idx="0">
                  <c:v>65.03887269193392</c:v>
                </c:pt>
                <c:pt idx="1">
                  <c:v>57.06997084548105</c:v>
                </c:pt>
                <c:pt idx="2">
                  <c:v>72.14673913043478</c:v>
                </c:pt>
                <c:pt idx="3">
                  <c:v>86.08996539792388</c:v>
                </c:pt>
              </c:numCache>
            </c:numRef>
          </c:val>
        </c:ser>
        <c:ser>
          <c:idx val="1"/>
          <c:order val="1"/>
          <c:tx>
            <c:strRef>
              <c:f>HBRAGdata!$I$130</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3175">
                <a:noFill/>
              </a:ln>
            </c:spPr>
          </c:dPt>
          <c:dPt>
            <c:idx val="1"/>
            <c:invertIfNegative val="0"/>
            <c:spPr>
              <a:solidFill>
                <a:srgbClr val="FF9900"/>
              </a:solidFill>
              <a:ln w="3175">
                <a:noFill/>
              </a:ln>
            </c:spPr>
          </c:dPt>
          <c:dPt>
            <c:idx val="2"/>
            <c:invertIfNegative val="0"/>
            <c:spPr>
              <a:solidFill>
                <a:srgbClr val="00FF00"/>
              </a:solidFill>
              <a:ln w="3175">
                <a:noFill/>
              </a:ln>
            </c:spPr>
          </c:dPt>
          <c:dPt>
            <c:idx val="3"/>
            <c:invertIfNegative val="0"/>
            <c:spPr>
              <a:solidFill>
                <a:srgbClr val="00FF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HBDenominatorLink!$D$119:$F$124</c:f>
              <c:multiLvlStrCache>
                <c:ptCount val="4"/>
                <c:lvl>
                  <c:pt idx="0">
                    <c:v>Admitted on Day of Admission</c:v>
                  </c:pt>
                  <c:pt idx="1">
                    <c:v>Admitted to SU up to day after admission</c:v>
                  </c:pt>
                  <c:pt idx="2">
                    <c:v>Swallow screen/test on day of admission</c:v>
                  </c:pt>
                  <c:pt idx="3">
                    <c:v>Brain scan on day of admission</c:v>
                  </c:pt>
                </c:lvl>
                <c:lvl>
                  <c:pt idx="0">
                    <c:v>6928</c:v>
                  </c:pt>
                  <c:pt idx="1">
                    <c:v>6928</c:v>
                  </c:pt>
                  <c:pt idx="2">
                    <c:v>8232</c:v>
                  </c:pt>
                  <c:pt idx="3">
                    <c:v>8232</c:v>
                  </c:pt>
                </c:lvl>
                <c:lvl>
                  <c:pt idx="0">
                    <c:v>6995</c:v>
                  </c:pt>
                  <c:pt idx="1">
                    <c:v>6995</c:v>
                  </c:pt>
                  <c:pt idx="2">
                    <c:v>8013</c:v>
                  </c:pt>
                  <c:pt idx="3">
                    <c:v>8013</c:v>
                  </c:pt>
                </c:lvl>
              </c:multiLvlStrCache>
            </c:multiLvlStrRef>
          </c:cat>
          <c:val>
            <c:numRef>
              <c:f>HBRAGdata!$I$133:$I$136</c:f>
              <c:numCache>
                <c:ptCount val="4"/>
                <c:pt idx="0">
                  <c:v>67.6026457007363</c:v>
                </c:pt>
                <c:pt idx="1">
                  <c:v>59.01659802820417</c:v>
                </c:pt>
                <c:pt idx="2">
                  <c:v>76.2315657358017</c:v>
                </c:pt>
                <c:pt idx="3">
                  <c:v>90.76246334310851</c:v>
                </c:pt>
              </c:numCache>
            </c:numRef>
          </c:val>
        </c:ser>
        <c:axId val="3591963"/>
        <c:axId val="32327668"/>
      </c:barChart>
      <c:scatterChart>
        <c:scatterStyle val="lineMarker"/>
        <c:varyColors val="0"/>
        <c:ser>
          <c:idx val="2"/>
          <c:order val="2"/>
          <c:tx>
            <c:strRef>
              <c:f>HBRAGdata!$J$130</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HBRAGdata!$G$131:$G$136</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HBRAGdata!$J$133:$J$136</c:f>
              <c:numCache>
                <c:ptCount val="4"/>
                <c:pt idx="0">
                  <c:v>100</c:v>
                </c:pt>
                <c:pt idx="1">
                  <c:v>80</c:v>
                </c:pt>
                <c:pt idx="2">
                  <c:v>100</c:v>
                </c:pt>
                <c:pt idx="3">
                  <c:v>80</c:v>
                </c:pt>
              </c:numCache>
            </c:numRef>
          </c:yVal>
          <c:smooth val="0"/>
        </c:ser>
        <c:axId val="3591963"/>
        <c:axId val="32327668"/>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22513557"/>
        <c:axId val="1295422"/>
      </c:lineChart>
      <c:catAx>
        <c:axId val="3591963"/>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2327668"/>
        <c:crosses val="autoZero"/>
        <c:auto val="1"/>
        <c:lblOffset val="100"/>
        <c:tickLblSkip val="1"/>
        <c:noMultiLvlLbl val="0"/>
      </c:catAx>
      <c:valAx>
        <c:axId val="32327668"/>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3591963"/>
        <c:crossesAt val="1"/>
        <c:crossBetween val="between"/>
        <c:dispUnits/>
        <c:majorUnit val="20"/>
      </c:valAx>
      <c:catAx>
        <c:axId val="22513557"/>
        <c:scaling>
          <c:orientation val="minMax"/>
        </c:scaling>
        <c:axPos val="b"/>
        <c:delete val="0"/>
        <c:numFmt formatCode="General" sourceLinked="1"/>
        <c:majorTickMark val="none"/>
        <c:minorTickMark val="none"/>
        <c:tickLblPos val="none"/>
        <c:spPr>
          <a:ln w="3175">
            <a:solidFill>
              <a:srgbClr val="000000"/>
            </a:solidFill>
          </a:ln>
        </c:spPr>
        <c:crossAx val="1295422"/>
        <c:crosses val="autoZero"/>
        <c:auto val="1"/>
        <c:lblOffset val="100"/>
        <c:tickLblSkip val="1"/>
        <c:noMultiLvlLbl val="0"/>
      </c:catAx>
      <c:valAx>
        <c:axId val="1295422"/>
        <c:scaling>
          <c:orientation val="minMax"/>
          <c:max val="100"/>
        </c:scaling>
        <c:axPos val="l"/>
        <c:delete val="0"/>
        <c:numFmt formatCode="General" sourceLinked="1"/>
        <c:majorTickMark val="none"/>
        <c:minorTickMark val="none"/>
        <c:tickLblPos val="none"/>
        <c:spPr>
          <a:ln w="3175">
            <a:solidFill>
              <a:srgbClr val="808080"/>
            </a:solidFill>
          </a:ln>
        </c:spPr>
        <c:crossAx val="2251355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Borders</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HBRAGdata!$H$13</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HBDenominatorLink!$D$17:$F$20</c:f>
              <c:multiLvlStrCache>
                <c:ptCount val="4"/>
                <c:lvl>
                  <c:pt idx="0">
                    <c:v>Swallow screen/test on day of admission</c:v>
                  </c:pt>
                  <c:pt idx="1">
                    <c:v>Brain scan on day of admission</c:v>
                  </c:pt>
                  <c:pt idx="2">
                    <c:v>Aspirin up to day after admission</c:v>
                  </c:pt>
                  <c:pt idx="3">
                    <c:v>Specialist NV clinic within 7 days</c:v>
                  </c:pt>
                </c:lvl>
                <c:lvl>
                  <c:pt idx="0">
                    <c:v>231</c:v>
                  </c:pt>
                  <c:pt idx="1">
                    <c:v>231</c:v>
                  </c:pt>
                  <c:pt idx="2">
                    <c:v>192</c:v>
                  </c:pt>
                  <c:pt idx="3">
                    <c:v>122</c:v>
                  </c:pt>
                </c:lvl>
                <c:lvl>
                  <c:pt idx="0">
                    <c:v>214</c:v>
                  </c:pt>
                  <c:pt idx="1">
                    <c:v>214</c:v>
                  </c:pt>
                  <c:pt idx="2">
                    <c:v>171</c:v>
                  </c:pt>
                  <c:pt idx="3">
                    <c:v>124</c:v>
                  </c:pt>
                </c:lvl>
              </c:multiLvlStrCache>
            </c:multiLvlStrRef>
          </c:cat>
          <c:val>
            <c:numRef>
              <c:f>HBRAGdata!$H$16:$H$19</c:f>
              <c:numCache>
                <c:ptCount val="4"/>
                <c:pt idx="0">
                  <c:v>76.62337662337663</c:v>
                </c:pt>
                <c:pt idx="1">
                  <c:v>63.63636363636363</c:v>
                </c:pt>
                <c:pt idx="2">
                  <c:v>77.60416666666666</c:v>
                </c:pt>
                <c:pt idx="3">
                  <c:v>91.80327868852459</c:v>
                </c:pt>
              </c:numCache>
            </c:numRef>
          </c:val>
        </c:ser>
        <c:ser>
          <c:idx val="1"/>
          <c:order val="1"/>
          <c:tx>
            <c:strRef>
              <c:f>HBRAGdata!$I$13</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HBDenominatorLink!$D$15:$F$20</c:f>
              <c:multiLvlStrCache>
                <c:ptCount val="4"/>
                <c:lvl>
                  <c:pt idx="0">
                    <c:v>Admitted on Day of Admission</c:v>
                  </c:pt>
                  <c:pt idx="1">
                    <c:v>Admitted to SU up to day after admission</c:v>
                  </c:pt>
                  <c:pt idx="2">
                    <c:v>Swallow screen/test on day of admission</c:v>
                  </c:pt>
                  <c:pt idx="3">
                    <c:v>Brain scan on day of admission</c:v>
                  </c:pt>
                </c:lvl>
                <c:lvl>
                  <c:pt idx="0">
                    <c:v>187</c:v>
                  </c:pt>
                  <c:pt idx="1">
                    <c:v>187</c:v>
                  </c:pt>
                  <c:pt idx="2">
                    <c:v>231</c:v>
                  </c:pt>
                  <c:pt idx="3">
                    <c:v>231</c:v>
                  </c:pt>
                </c:lvl>
                <c:lvl>
                  <c:pt idx="0">
                    <c:v>182</c:v>
                  </c:pt>
                  <c:pt idx="1">
                    <c:v>182</c:v>
                  </c:pt>
                  <c:pt idx="2">
                    <c:v>214</c:v>
                  </c:pt>
                  <c:pt idx="3">
                    <c:v>214</c:v>
                  </c:pt>
                </c:lvl>
              </c:multiLvlStrCache>
            </c:multiLvlStrRef>
          </c:cat>
          <c:val>
            <c:numRef>
              <c:f>HBRAGdata!$I$16:$I$19</c:f>
              <c:numCache>
                <c:ptCount val="4"/>
                <c:pt idx="0">
                  <c:v>73.83177570093457</c:v>
                </c:pt>
                <c:pt idx="1">
                  <c:v>64.48598130841121</c:v>
                </c:pt>
                <c:pt idx="2">
                  <c:v>80.11695906432749</c:v>
                </c:pt>
                <c:pt idx="3">
                  <c:v>95.16129032258065</c:v>
                </c:pt>
              </c:numCache>
            </c:numRef>
          </c:val>
        </c:ser>
        <c:axId val="18628759"/>
        <c:axId val="33441104"/>
      </c:barChart>
      <c:scatterChart>
        <c:scatterStyle val="lineMarker"/>
        <c:varyColors val="0"/>
        <c:ser>
          <c:idx val="2"/>
          <c:order val="2"/>
          <c:tx>
            <c:strRef>
              <c:f>HBRAGdata!$J$13</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HBRAGdata!$G$14:$G$19</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HBRAGdata!$J$16:$J$19</c:f>
              <c:numCache>
                <c:ptCount val="4"/>
                <c:pt idx="0">
                  <c:v>100</c:v>
                </c:pt>
                <c:pt idx="1">
                  <c:v>80</c:v>
                </c:pt>
                <c:pt idx="2">
                  <c:v>100</c:v>
                </c:pt>
                <c:pt idx="3">
                  <c:v>80</c:v>
                </c:pt>
              </c:numCache>
            </c:numRef>
          </c:yVal>
          <c:smooth val="0"/>
        </c:ser>
        <c:axId val="18628759"/>
        <c:axId val="33441104"/>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32534481"/>
        <c:axId val="24374874"/>
      </c:lineChart>
      <c:catAx>
        <c:axId val="18628759"/>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441104"/>
        <c:crosses val="autoZero"/>
        <c:auto val="1"/>
        <c:lblOffset val="100"/>
        <c:tickLblSkip val="1"/>
        <c:noMultiLvlLbl val="0"/>
      </c:catAx>
      <c:valAx>
        <c:axId val="33441104"/>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18628759"/>
        <c:crossesAt val="1"/>
        <c:crossBetween val="between"/>
        <c:dispUnits/>
        <c:majorUnit val="20"/>
      </c:valAx>
      <c:catAx>
        <c:axId val="32534481"/>
        <c:scaling>
          <c:orientation val="minMax"/>
        </c:scaling>
        <c:axPos val="b"/>
        <c:delete val="0"/>
        <c:numFmt formatCode="General" sourceLinked="1"/>
        <c:majorTickMark val="none"/>
        <c:minorTickMark val="none"/>
        <c:tickLblPos val="none"/>
        <c:spPr>
          <a:ln w="3175">
            <a:solidFill>
              <a:srgbClr val="000000"/>
            </a:solidFill>
          </a:ln>
        </c:spPr>
        <c:crossAx val="24374874"/>
        <c:crosses val="autoZero"/>
        <c:auto val="1"/>
        <c:lblOffset val="100"/>
        <c:tickLblSkip val="1"/>
        <c:noMultiLvlLbl val="0"/>
      </c:catAx>
      <c:valAx>
        <c:axId val="24374874"/>
        <c:scaling>
          <c:orientation val="minMax"/>
          <c:max val="100"/>
        </c:scaling>
        <c:axPos val="l"/>
        <c:delete val="0"/>
        <c:numFmt formatCode="General" sourceLinked="1"/>
        <c:majorTickMark val="none"/>
        <c:minorTickMark val="none"/>
        <c:tickLblPos val="none"/>
        <c:spPr>
          <a:ln w="3175">
            <a:solidFill>
              <a:srgbClr val="808080"/>
            </a:solidFill>
          </a:ln>
        </c:spPr>
        <c:crossAx val="3253448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Dumfries &amp; Galloway</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HBRAGdata!$H$22</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HBDenominatorLink!$D$25:$F$28</c:f>
              <c:multiLvlStrCache>
                <c:ptCount val="4"/>
                <c:lvl>
                  <c:pt idx="0">
                    <c:v>Swallow screen/test on day of admission</c:v>
                  </c:pt>
                  <c:pt idx="1">
                    <c:v>Brain scan on day of admission</c:v>
                  </c:pt>
                  <c:pt idx="2">
                    <c:v>Aspirin up to day after admission</c:v>
                  </c:pt>
                  <c:pt idx="3">
                    <c:v>Specialist NV clinic within 7 days</c:v>
                  </c:pt>
                </c:lvl>
                <c:lvl>
                  <c:pt idx="0">
                    <c:v>262</c:v>
                  </c:pt>
                  <c:pt idx="1">
                    <c:v>262</c:v>
                  </c:pt>
                  <c:pt idx="2">
                    <c:v>202</c:v>
                  </c:pt>
                  <c:pt idx="3">
                    <c:v>202</c:v>
                  </c:pt>
                </c:lvl>
                <c:lvl>
                  <c:pt idx="0">
                    <c:v>303</c:v>
                  </c:pt>
                  <c:pt idx="1">
                    <c:v>303</c:v>
                  </c:pt>
                  <c:pt idx="2">
                    <c:v>229</c:v>
                  </c:pt>
                  <c:pt idx="3">
                    <c:v>163</c:v>
                  </c:pt>
                </c:lvl>
              </c:multiLvlStrCache>
            </c:multiLvlStrRef>
          </c:cat>
          <c:val>
            <c:numRef>
              <c:f>HBRAGdata!$H$25:$H$28</c:f>
              <c:numCache>
                <c:ptCount val="4"/>
                <c:pt idx="0">
                  <c:v>73.2824427480916</c:v>
                </c:pt>
                <c:pt idx="1">
                  <c:v>61.832061068702295</c:v>
                </c:pt>
                <c:pt idx="2">
                  <c:v>73.76237623762376</c:v>
                </c:pt>
                <c:pt idx="3">
                  <c:v>92.07920792079209</c:v>
                </c:pt>
              </c:numCache>
            </c:numRef>
          </c:val>
        </c:ser>
        <c:ser>
          <c:idx val="1"/>
          <c:order val="1"/>
          <c:tx>
            <c:strRef>
              <c:f>HBRAGdata!$I$22</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HBDenominatorLink!$D$23:$F$28</c:f>
              <c:multiLvlStrCache>
                <c:ptCount val="4"/>
                <c:lvl>
                  <c:pt idx="0">
                    <c:v>Admitted on Day of Admission</c:v>
                  </c:pt>
                  <c:pt idx="1">
                    <c:v>Admitted to SU up to day after admission</c:v>
                  </c:pt>
                  <c:pt idx="2">
                    <c:v>Swallow screen/test on day of admission</c:v>
                  </c:pt>
                  <c:pt idx="3">
                    <c:v>Brain scan on day of admission</c:v>
                  </c:pt>
                </c:lvl>
                <c:lvl>
                  <c:pt idx="0">
                    <c:v>227</c:v>
                  </c:pt>
                  <c:pt idx="1">
                    <c:v>227</c:v>
                  </c:pt>
                  <c:pt idx="2">
                    <c:v>262</c:v>
                  </c:pt>
                  <c:pt idx="3">
                    <c:v>262</c:v>
                  </c:pt>
                </c:lvl>
                <c:lvl>
                  <c:pt idx="0">
                    <c:v>257</c:v>
                  </c:pt>
                  <c:pt idx="1">
                    <c:v>257</c:v>
                  </c:pt>
                  <c:pt idx="2">
                    <c:v>303</c:v>
                  </c:pt>
                  <c:pt idx="3">
                    <c:v>303</c:v>
                  </c:pt>
                </c:lvl>
              </c:multiLvlStrCache>
            </c:multiLvlStrRef>
          </c:cat>
          <c:val>
            <c:numRef>
              <c:f>HBRAGdata!$I$25:$I$28</c:f>
              <c:numCache>
                <c:ptCount val="4"/>
                <c:pt idx="0">
                  <c:v>76.89768976897689</c:v>
                </c:pt>
                <c:pt idx="1">
                  <c:v>58.745874587458744</c:v>
                </c:pt>
                <c:pt idx="2">
                  <c:v>74.235807860262</c:v>
                </c:pt>
                <c:pt idx="3">
                  <c:v>88.95705521472392</c:v>
                </c:pt>
              </c:numCache>
            </c:numRef>
          </c:val>
        </c:ser>
        <c:axId val="18047275"/>
        <c:axId val="28207748"/>
      </c:barChart>
      <c:scatterChart>
        <c:scatterStyle val="lineMarker"/>
        <c:varyColors val="0"/>
        <c:ser>
          <c:idx val="2"/>
          <c:order val="2"/>
          <c:tx>
            <c:strRef>
              <c:f>HBRAGdata!$J$22</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HBRAGdata!$G$23:$G$28</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HBRAGdata!$J$25:$J$28</c:f>
              <c:numCache>
                <c:ptCount val="4"/>
                <c:pt idx="0">
                  <c:v>100</c:v>
                </c:pt>
                <c:pt idx="1">
                  <c:v>80</c:v>
                </c:pt>
                <c:pt idx="2">
                  <c:v>100</c:v>
                </c:pt>
                <c:pt idx="3">
                  <c:v>80</c:v>
                </c:pt>
              </c:numCache>
            </c:numRef>
          </c:yVal>
          <c:smooth val="0"/>
        </c:ser>
        <c:axId val="18047275"/>
        <c:axId val="28207748"/>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52543141"/>
        <c:axId val="3126222"/>
      </c:lineChart>
      <c:catAx>
        <c:axId val="18047275"/>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8207748"/>
        <c:crosses val="autoZero"/>
        <c:auto val="1"/>
        <c:lblOffset val="100"/>
        <c:tickLblSkip val="1"/>
        <c:noMultiLvlLbl val="0"/>
      </c:catAx>
      <c:valAx>
        <c:axId val="28207748"/>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18047275"/>
        <c:crossesAt val="1"/>
        <c:crossBetween val="between"/>
        <c:dispUnits/>
        <c:majorUnit val="20"/>
      </c:valAx>
      <c:catAx>
        <c:axId val="52543141"/>
        <c:scaling>
          <c:orientation val="minMax"/>
        </c:scaling>
        <c:axPos val="b"/>
        <c:delete val="0"/>
        <c:numFmt formatCode="General" sourceLinked="1"/>
        <c:majorTickMark val="none"/>
        <c:minorTickMark val="none"/>
        <c:tickLblPos val="none"/>
        <c:spPr>
          <a:ln w="3175">
            <a:solidFill>
              <a:srgbClr val="000000"/>
            </a:solidFill>
          </a:ln>
        </c:spPr>
        <c:crossAx val="3126222"/>
        <c:crosses val="autoZero"/>
        <c:auto val="1"/>
        <c:lblOffset val="100"/>
        <c:tickLblSkip val="1"/>
        <c:noMultiLvlLbl val="0"/>
      </c:catAx>
      <c:valAx>
        <c:axId val="3126222"/>
        <c:scaling>
          <c:orientation val="minMax"/>
          <c:max val="100"/>
        </c:scaling>
        <c:axPos val="l"/>
        <c:delete val="0"/>
        <c:numFmt formatCode="General" sourceLinked="1"/>
        <c:majorTickMark val="none"/>
        <c:minorTickMark val="none"/>
        <c:tickLblPos val="none"/>
        <c:spPr>
          <a:ln w="3175">
            <a:solidFill>
              <a:srgbClr val="808080"/>
            </a:solidFill>
          </a:ln>
        </c:spPr>
        <c:crossAx val="5254314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Fife</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HBRAGdata!$H$31</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HBDenominatorLink!$D$33:$F$36</c:f>
              <c:multiLvlStrCache>
                <c:ptCount val="4"/>
                <c:lvl>
                  <c:pt idx="0">
                    <c:v>Swallow screen/test on day of admission</c:v>
                  </c:pt>
                  <c:pt idx="1">
                    <c:v>Brain scan on day of admission</c:v>
                  </c:pt>
                  <c:pt idx="2">
                    <c:v>Aspirin up to day after admission</c:v>
                  </c:pt>
                  <c:pt idx="3">
                    <c:v>Specialist NV clinic within 7 days</c:v>
                  </c:pt>
                </c:lvl>
                <c:lvl>
                  <c:pt idx="0">
                    <c:v>570</c:v>
                  </c:pt>
                  <c:pt idx="1">
                    <c:v>570</c:v>
                  </c:pt>
                  <c:pt idx="2">
                    <c:v>476</c:v>
                  </c:pt>
                  <c:pt idx="3">
                    <c:v>362</c:v>
                  </c:pt>
                </c:lvl>
                <c:lvl>
                  <c:pt idx="0">
                    <c:v>554</c:v>
                  </c:pt>
                  <c:pt idx="1">
                    <c:v>554</c:v>
                  </c:pt>
                  <c:pt idx="2">
                    <c:v>451</c:v>
                  </c:pt>
                  <c:pt idx="3">
                    <c:v>414</c:v>
                  </c:pt>
                </c:lvl>
              </c:multiLvlStrCache>
            </c:multiLvlStrRef>
          </c:cat>
          <c:val>
            <c:numRef>
              <c:f>HBRAGdata!$H$34:$H$37</c:f>
              <c:numCache>
                <c:ptCount val="4"/>
                <c:pt idx="0">
                  <c:v>67.71929824561404</c:v>
                </c:pt>
                <c:pt idx="1">
                  <c:v>56.49122807017544</c:v>
                </c:pt>
                <c:pt idx="2">
                  <c:v>76.68067226890757</c:v>
                </c:pt>
                <c:pt idx="3">
                  <c:v>77.62430939226519</c:v>
                </c:pt>
              </c:numCache>
            </c:numRef>
          </c:val>
        </c:ser>
        <c:ser>
          <c:idx val="1"/>
          <c:order val="1"/>
          <c:tx>
            <c:strRef>
              <c:f>HBRAGdata!$I$31</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HBDenominatorLink!$D$31:$F$36</c:f>
              <c:multiLvlStrCache>
                <c:ptCount val="4"/>
                <c:lvl>
                  <c:pt idx="0">
                    <c:v>Admitted on Day of Admission</c:v>
                  </c:pt>
                  <c:pt idx="1">
                    <c:v>Admitted to SU up to day after admission</c:v>
                  </c:pt>
                  <c:pt idx="2">
                    <c:v>Swallow screen/test on day of admission</c:v>
                  </c:pt>
                  <c:pt idx="3">
                    <c:v>Brain scan on day of admission</c:v>
                  </c:pt>
                </c:lvl>
                <c:lvl>
                  <c:pt idx="0">
                    <c:v>441</c:v>
                  </c:pt>
                  <c:pt idx="1">
                    <c:v>441</c:v>
                  </c:pt>
                  <c:pt idx="2">
                    <c:v>570</c:v>
                  </c:pt>
                  <c:pt idx="3">
                    <c:v>570</c:v>
                  </c:pt>
                </c:lvl>
                <c:lvl>
                  <c:pt idx="0">
                    <c:v>440</c:v>
                  </c:pt>
                  <c:pt idx="1">
                    <c:v>440</c:v>
                  </c:pt>
                  <c:pt idx="2">
                    <c:v>554</c:v>
                  </c:pt>
                  <c:pt idx="3">
                    <c:v>554</c:v>
                  </c:pt>
                </c:lvl>
              </c:multiLvlStrCache>
            </c:multiLvlStrRef>
          </c:cat>
          <c:val>
            <c:numRef>
              <c:f>HBRAGdata!$I$34:$I$37</c:f>
              <c:numCache>
                <c:ptCount val="4"/>
                <c:pt idx="0">
                  <c:v>62.8158844765343</c:v>
                </c:pt>
                <c:pt idx="1">
                  <c:v>66.78700361010831</c:v>
                </c:pt>
                <c:pt idx="2">
                  <c:v>79.6008869179601</c:v>
                </c:pt>
                <c:pt idx="3">
                  <c:v>81.64251207729468</c:v>
                </c:pt>
              </c:numCache>
            </c:numRef>
          </c:val>
        </c:ser>
        <c:axId val="28135999"/>
        <c:axId val="51897400"/>
      </c:barChart>
      <c:scatterChart>
        <c:scatterStyle val="lineMarker"/>
        <c:varyColors val="0"/>
        <c:ser>
          <c:idx val="2"/>
          <c:order val="2"/>
          <c:tx>
            <c:strRef>
              <c:f>HBRAGdata!$J$31</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HBRAGdata!$G$32:$G$37</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HBRAGdata!$J$34:$J$37</c:f>
              <c:numCache>
                <c:ptCount val="4"/>
                <c:pt idx="0">
                  <c:v>100</c:v>
                </c:pt>
                <c:pt idx="1">
                  <c:v>80</c:v>
                </c:pt>
                <c:pt idx="2">
                  <c:v>100</c:v>
                </c:pt>
                <c:pt idx="3">
                  <c:v>80</c:v>
                </c:pt>
              </c:numCache>
            </c:numRef>
          </c:yVal>
          <c:smooth val="0"/>
        </c:ser>
        <c:axId val="28135999"/>
        <c:axId val="51897400"/>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64423417"/>
        <c:axId val="42939842"/>
      </c:lineChart>
      <c:catAx>
        <c:axId val="28135999"/>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1897400"/>
        <c:crosses val="autoZero"/>
        <c:auto val="1"/>
        <c:lblOffset val="100"/>
        <c:tickLblSkip val="1"/>
        <c:noMultiLvlLbl val="0"/>
      </c:catAx>
      <c:valAx>
        <c:axId val="51897400"/>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28135999"/>
        <c:crossesAt val="1"/>
        <c:crossBetween val="between"/>
        <c:dispUnits/>
        <c:majorUnit val="20"/>
      </c:valAx>
      <c:catAx>
        <c:axId val="64423417"/>
        <c:scaling>
          <c:orientation val="minMax"/>
        </c:scaling>
        <c:axPos val="b"/>
        <c:delete val="0"/>
        <c:numFmt formatCode="General" sourceLinked="1"/>
        <c:majorTickMark val="none"/>
        <c:minorTickMark val="none"/>
        <c:tickLblPos val="none"/>
        <c:spPr>
          <a:ln w="3175">
            <a:solidFill>
              <a:srgbClr val="000000"/>
            </a:solidFill>
          </a:ln>
        </c:spPr>
        <c:crossAx val="42939842"/>
        <c:crosses val="autoZero"/>
        <c:auto val="1"/>
        <c:lblOffset val="100"/>
        <c:tickLblSkip val="1"/>
        <c:noMultiLvlLbl val="0"/>
      </c:catAx>
      <c:valAx>
        <c:axId val="42939842"/>
        <c:scaling>
          <c:orientation val="minMax"/>
          <c:max val="100"/>
        </c:scaling>
        <c:axPos val="l"/>
        <c:delete val="0"/>
        <c:numFmt formatCode="General" sourceLinked="1"/>
        <c:majorTickMark val="none"/>
        <c:minorTickMark val="none"/>
        <c:tickLblPos val="none"/>
        <c:spPr>
          <a:ln w="3175">
            <a:solidFill>
              <a:srgbClr val="808080"/>
            </a:solidFill>
          </a:ln>
        </c:spPr>
        <c:crossAx val="6442341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Forth Valley</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HBRAGdata!$H$40</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HBDenominatorLink!$D$41:$F$44</c:f>
              <c:multiLvlStrCache>
                <c:ptCount val="4"/>
                <c:lvl>
                  <c:pt idx="0">
                    <c:v>Swallow screen/test on day of admission</c:v>
                  </c:pt>
                  <c:pt idx="1">
                    <c:v>Brain scan on day of admission</c:v>
                  </c:pt>
                  <c:pt idx="2">
                    <c:v>Aspirin up to day after admission</c:v>
                  </c:pt>
                  <c:pt idx="3">
                    <c:v>Specialist NV clinic within 7 days</c:v>
                  </c:pt>
                </c:lvl>
                <c:lvl>
                  <c:pt idx="0">
                    <c:v>547</c:v>
                  </c:pt>
                  <c:pt idx="1">
                    <c:v>547</c:v>
                  </c:pt>
                  <c:pt idx="2">
                    <c:v>443</c:v>
                  </c:pt>
                  <c:pt idx="3">
                    <c:v>209</c:v>
                  </c:pt>
                </c:lvl>
                <c:lvl>
                  <c:pt idx="0">
                    <c:v>475</c:v>
                  </c:pt>
                  <c:pt idx="1">
                    <c:v>475</c:v>
                  </c:pt>
                  <c:pt idx="2">
                    <c:v>391</c:v>
                  </c:pt>
                  <c:pt idx="3">
                    <c:v>279</c:v>
                  </c:pt>
                </c:lvl>
              </c:multiLvlStrCache>
            </c:multiLvlStrRef>
          </c:cat>
          <c:val>
            <c:numRef>
              <c:f>HBRAGdata!$H$43:$H$46</c:f>
              <c:numCache>
                <c:ptCount val="4"/>
                <c:pt idx="0">
                  <c:v>57.038391224862885</c:v>
                </c:pt>
                <c:pt idx="1">
                  <c:v>56.672760511883006</c:v>
                </c:pt>
                <c:pt idx="2">
                  <c:v>84.42437923250564</c:v>
                </c:pt>
                <c:pt idx="3">
                  <c:v>87.08133971291866</c:v>
                </c:pt>
              </c:numCache>
            </c:numRef>
          </c:val>
        </c:ser>
        <c:ser>
          <c:idx val="1"/>
          <c:order val="1"/>
          <c:tx>
            <c:strRef>
              <c:f>HBRAGdata!$I$40</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00FF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HBDenominatorLink!$D$39:$F$44</c:f>
              <c:multiLvlStrCache>
                <c:ptCount val="4"/>
                <c:lvl>
                  <c:pt idx="0">
                    <c:v>Admitted on Day of Admission</c:v>
                  </c:pt>
                  <c:pt idx="1">
                    <c:v>Admitted to SU up to day after admission</c:v>
                  </c:pt>
                  <c:pt idx="2">
                    <c:v>Swallow screen/test on day of admission</c:v>
                  </c:pt>
                  <c:pt idx="3">
                    <c:v>Brain scan on day of admission</c:v>
                  </c:pt>
                </c:lvl>
                <c:lvl>
                  <c:pt idx="0">
                    <c:v>437</c:v>
                  </c:pt>
                  <c:pt idx="1">
                    <c:v>437</c:v>
                  </c:pt>
                  <c:pt idx="2">
                    <c:v>547</c:v>
                  </c:pt>
                  <c:pt idx="3">
                    <c:v>547</c:v>
                  </c:pt>
                </c:lvl>
                <c:lvl>
                  <c:pt idx="0">
                    <c:v>419</c:v>
                  </c:pt>
                  <c:pt idx="1">
                    <c:v>419</c:v>
                  </c:pt>
                  <c:pt idx="2">
                    <c:v>475</c:v>
                  </c:pt>
                  <c:pt idx="3">
                    <c:v>475</c:v>
                  </c:pt>
                </c:lvl>
              </c:multiLvlStrCache>
            </c:multiLvlStrRef>
          </c:cat>
          <c:val>
            <c:numRef>
              <c:f>HBRAGdata!$I$43:$I$46</c:f>
              <c:numCache>
                <c:ptCount val="4"/>
                <c:pt idx="0">
                  <c:v>77.05263157894737</c:v>
                </c:pt>
                <c:pt idx="1">
                  <c:v>58.94736842105262</c:v>
                </c:pt>
                <c:pt idx="2">
                  <c:v>86.95652173913044</c:v>
                </c:pt>
                <c:pt idx="3">
                  <c:v>95.3405017921147</c:v>
                </c:pt>
              </c:numCache>
            </c:numRef>
          </c:val>
        </c:ser>
        <c:axId val="50914259"/>
        <c:axId val="55575148"/>
      </c:barChart>
      <c:scatterChart>
        <c:scatterStyle val="lineMarker"/>
        <c:varyColors val="0"/>
        <c:ser>
          <c:idx val="2"/>
          <c:order val="2"/>
          <c:tx>
            <c:strRef>
              <c:f>HBRAGdata!$J$40</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HBRAGdata!$G$41:$G$46</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HBRAGdata!$J$43:$J$46</c:f>
              <c:numCache>
                <c:ptCount val="4"/>
                <c:pt idx="0">
                  <c:v>100</c:v>
                </c:pt>
                <c:pt idx="1">
                  <c:v>80</c:v>
                </c:pt>
                <c:pt idx="2">
                  <c:v>100</c:v>
                </c:pt>
                <c:pt idx="3">
                  <c:v>80</c:v>
                </c:pt>
              </c:numCache>
            </c:numRef>
          </c:yVal>
          <c:smooth val="0"/>
        </c:ser>
        <c:axId val="50914259"/>
        <c:axId val="55575148"/>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30414285"/>
        <c:axId val="5293110"/>
      </c:lineChart>
      <c:catAx>
        <c:axId val="50914259"/>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5575148"/>
        <c:crosses val="autoZero"/>
        <c:auto val="1"/>
        <c:lblOffset val="100"/>
        <c:tickLblSkip val="1"/>
        <c:noMultiLvlLbl val="0"/>
      </c:catAx>
      <c:valAx>
        <c:axId val="55575148"/>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50914259"/>
        <c:crossesAt val="1"/>
        <c:crossBetween val="between"/>
        <c:dispUnits/>
        <c:majorUnit val="20"/>
      </c:valAx>
      <c:catAx>
        <c:axId val="30414285"/>
        <c:scaling>
          <c:orientation val="minMax"/>
        </c:scaling>
        <c:axPos val="b"/>
        <c:delete val="0"/>
        <c:numFmt formatCode="General" sourceLinked="1"/>
        <c:majorTickMark val="none"/>
        <c:minorTickMark val="none"/>
        <c:tickLblPos val="none"/>
        <c:spPr>
          <a:ln w="3175">
            <a:solidFill>
              <a:srgbClr val="000000"/>
            </a:solidFill>
          </a:ln>
        </c:spPr>
        <c:crossAx val="5293110"/>
        <c:crosses val="autoZero"/>
        <c:auto val="1"/>
        <c:lblOffset val="100"/>
        <c:tickLblSkip val="1"/>
        <c:noMultiLvlLbl val="0"/>
      </c:catAx>
      <c:valAx>
        <c:axId val="5293110"/>
        <c:scaling>
          <c:orientation val="minMax"/>
          <c:max val="100"/>
        </c:scaling>
        <c:axPos val="l"/>
        <c:delete val="0"/>
        <c:numFmt formatCode="General" sourceLinked="1"/>
        <c:majorTickMark val="none"/>
        <c:minorTickMark val="none"/>
        <c:tickLblPos val="none"/>
        <c:spPr>
          <a:ln w="3175">
            <a:solidFill>
              <a:srgbClr val="808080"/>
            </a:solidFill>
          </a:ln>
        </c:spPr>
        <c:crossAx val="3041428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Grampian</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HBRAGdata!$H$49</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HBDenominatorLink!$D$49:$F$52</c:f>
              <c:multiLvlStrCache>
                <c:ptCount val="4"/>
                <c:lvl>
                  <c:pt idx="0">
                    <c:v>Swallow screen/test on day of admission</c:v>
                  </c:pt>
                  <c:pt idx="1">
                    <c:v>Brain scan on day of admission</c:v>
                  </c:pt>
                  <c:pt idx="2">
                    <c:v>Aspirin up to day after admission</c:v>
                  </c:pt>
                  <c:pt idx="3">
                    <c:v>Specialist NV clinic within 7 days</c:v>
                  </c:pt>
                </c:lvl>
                <c:lvl>
                  <c:pt idx="0">
                    <c:v>642</c:v>
                  </c:pt>
                  <c:pt idx="1">
                    <c:v>642</c:v>
                  </c:pt>
                  <c:pt idx="2">
                    <c:v>500</c:v>
                  </c:pt>
                  <c:pt idx="3">
                    <c:v>483</c:v>
                  </c:pt>
                </c:lvl>
                <c:lvl>
                  <c:pt idx="0">
                    <c:v>596</c:v>
                  </c:pt>
                  <c:pt idx="1">
                    <c:v>596</c:v>
                  </c:pt>
                  <c:pt idx="2">
                    <c:v>458</c:v>
                  </c:pt>
                  <c:pt idx="3">
                    <c:v>472</c:v>
                  </c:pt>
                </c:lvl>
              </c:multiLvlStrCache>
            </c:multiLvlStrRef>
          </c:cat>
          <c:val>
            <c:numRef>
              <c:f>HBRAGdata!$H$52:$H$55</c:f>
              <c:numCache>
                <c:ptCount val="4"/>
                <c:pt idx="0">
                  <c:v>64.797507788162</c:v>
                </c:pt>
                <c:pt idx="1">
                  <c:v>60.12461059190031</c:v>
                </c:pt>
                <c:pt idx="2">
                  <c:v>73.8</c:v>
                </c:pt>
                <c:pt idx="3">
                  <c:v>75.15527950310559</c:v>
                </c:pt>
              </c:numCache>
            </c:numRef>
          </c:val>
        </c:ser>
        <c:ser>
          <c:idx val="1"/>
          <c:order val="1"/>
          <c:tx>
            <c:strRef>
              <c:f>HBRAGdata!$I$49</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00FF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HBDenominatorLink!$D$47:$F$52</c:f>
              <c:multiLvlStrCache>
                <c:ptCount val="4"/>
                <c:lvl>
                  <c:pt idx="0">
                    <c:v>Admitted on Day of Admission</c:v>
                  </c:pt>
                  <c:pt idx="1">
                    <c:v>Admitted to SU up to day after admission</c:v>
                  </c:pt>
                  <c:pt idx="2">
                    <c:v>Swallow screen/test on day of admission</c:v>
                  </c:pt>
                  <c:pt idx="3">
                    <c:v>Brain scan on day of admission</c:v>
                  </c:pt>
                </c:lvl>
                <c:lvl>
                  <c:pt idx="0">
                    <c:v>539</c:v>
                  </c:pt>
                  <c:pt idx="1">
                    <c:v>539</c:v>
                  </c:pt>
                  <c:pt idx="2">
                    <c:v>642</c:v>
                  </c:pt>
                  <c:pt idx="3">
                    <c:v>642</c:v>
                  </c:pt>
                </c:lvl>
                <c:lvl>
                  <c:pt idx="0">
                    <c:v>507</c:v>
                  </c:pt>
                  <c:pt idx="1">
                    <c:v>507</c:v>
                  </c:pt>
                  <c:pt idx="2">
                    <c:v>596</c:v>
                  </c:pt>
                  <c:pt idx="3">
                    <c:v>596</c:v>
                  </c:pt>
                </c:lvl>
              </c:multiLvlStrCache>
            </c:multiLvlStrRef>
          </c:cat>
          <c:val>
            <c:numRef>
              <c:f>HBRAGdata!$I$52:$I$55</c:f>
              <c:numCache>
                <c:ptCount val="4"/>
                <c:pt idx="0">
                  <c:v>71.64429530201343</c:v>
                </c:pt>
                <c:pt idx="1">
                  <c:v>64.93288590604027</c:v>
                </c:pt>
                <c:pt idx="2">
                  <c:v>82.31441048034934</c:v>
                </c:pt>
                <c:pt idx="3">
                  <c:v>77.7542372881356</c:v>
                </c:pt>
              </c:numCache>
            </c:numRef>
          </c:val>
        </c:ser>
        <c:axId val="47637991"/>
        <c:axId val="26088736"/>
      </c:barChart>
      <c:scatterChart>
        <c:scatterStyle val="lineMarker"/>
        <c:varyColors val="0"/>
        <c:ser>
          <c:idx val="2"/>
          <c:order val="2"/>
          <c:tx>
            <c:strRef>
              <c:f>HBRAGdata!$J$49</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HBRAGdata!$G$50:$G$55</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HBRAGdata!$J$52:$J$55</c:f>
              <c:numCache>
                <c:ptCount val="4"/>
                <c:pt idx="0">
                  <c:v>100</c:v>
                </c:pt>
                <c:pt idx="1">
                  <c:v>80</c:v>
                </c:pt>
                <c:pt idx="2">
                  <c:v>100</c:v>
                </c:pt>
                <c:pt idx="3">
                  <c:v>80</c:v>
                </c:pt>
              </c:numCache>
            </c:numRef>
          </c:yVal>
          <c:smooth val="0"/>
        </c:ser>
        <c:axId val="47637991"/>
        <c:axId val="2608873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33472033"/>
        <c:axId val="32812842"/>
      </c:lineChart>
      <c:catAx>
        <c:axId val="47637991"/>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088736"/>
        <c:crosses val="autoZero"/>
        <c:auto val="1"/>
        <c:lblOffset val="100"/>
        <c:tickLblSkip val="1"/>
        <c:noMultiLvlLbl val="0"/>
      </c:catAx>
      <c:valAx>
        <c:axId val="2608873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47637991"/>
        <c:crossesAt val="1"/>
        <c:crossBetween val="between"/>
        <c:dispUnits/>
        <c:majorUnit val="20"/>
      </c:valAx>
      <c:catAx>
        <c:axId val="33472033"/>
        <c:scaling>
          <c:orientation val="minMax"/>
        </c:scaling>
        <c:axPos val="b"/>
        <c:delete val="0"/>
        <c:numFmt formatCode="General" sourceLinked="1"/>
        <c:majorTickMark val="none"/>
        <c:minorTickMark val="none"/>
        <c:tickLblPos val="none"/>
        <c:spPr>
          <a:ln w="3175">
            <a:solidFill>
              <a:srgbClr val="000000"/>
            </a:solidFill>
          </a:ln>
        </c:spPr>
        <c:crossAx val="32812842"/>
        <c:crosses val="autoZero"/>
        <c:auto val="1"/>
        <c:lblOffset val="100"/>
        <c:tickLblSkip val="1"/>
        <c:noMultiLvlLbl val="0"/>
      </c:catAx>
      <c:valAx>
        <c:axId val="32812842"/>
        <c:scaling>
          <c:orientation val="minMax"/>
          <c:max val="100"/>
        </c:scaling>
        <c:axPos val="l"/>
        <c:delete val="0"/>
        <c:numFmt formatCode="General" sourceLinked="1"/>
        <c:majorTickMark val="none"/>
        <c:minorTickMark val="none"/>
        <c:tickLblPos val="none"/>
        <c:spPr>
          <a:ln w="3175">
            <a:solidFill>
              <a:srgbClr val="808080"/>
            </a:solidFill>
          </a:ln>
        </c:spPr>
        <c:crossAx val="3347203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GG&amp;C</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HBRAGdata!$H$58</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HBDenominatorLink!$D$57:$F$60</c:f>
              <c:multiLvlStrCache>
                <c:ptCount val="4"/>
                <c:lvl>
                  <c:pt idx="0">
                    <c:v>Swallow screen/test on day of admission</c:v>
                  </c:pt>
                  <c:pt idx="1">
                    <c:v>Brain scan on day of admission</c:v>
                  </c:pt>
                  <c:pt idx="2">
                    <c:v>Aspirin up to day after admission</c:v>
                  </c:pt>
                  <c:pt idx="3">
                    <c:v>Specialist NV clinic within 7 days</c:v>
                  </c:pt>
                </c:lvl>
                <c:lvl>
                  <c:pt idx="0">
                    <c:v>2115</c:v>
                  </c:pt>
                  <c:pt idx="1">
                    <c:v>2115</c:v>
                  </c:pt>
                  <c:pt idx="2">
                    <c:v>1689</c:v>
                  </c:pt>
                  <c:pt idx="3">
                    <c:v>n/a</c:v>
                  </c:pt>
                </c:lvl>
                <c:lvl>
                  <c:pt idx="0">
                    <c:v>2243</c:v>
                  </c:pt>
                  <c:pt idx="1">
                    <c:v>2243</c:v>
                  </c:pt>
                  <c:pt idx="2">
                    <c:v>1802</c:v>
                  </c:pt>
                  <c:pt idx="3">
                    <c:v>n/a</c:v>
                  </c:pt>
                </c:lvl>
              </c:multiLvlStrCache>
            </c:multiLvlStrRef>
          </c:cat>
          <c:val>
            <c:numRef>
              <c:f>HBRAGdata!$H$61:$H$64</c:f>
              <c:numCache>
                <c:ptCount val="4"/>
                <c:pt idx="0">
                  <c:v>53.80614657210402</c:v>
                </c:pt>
                <c:pt idx="1">
                  <c:v>58.53427895981087</c:v>
                </c:pt>
                <c:pt idx="2">
                  <c:v>59.6210775606868</c:v>
                </c:pt>
                <c:pt idx="3">
                  <c:v>0</c:v>
                </c:pt>
              </c:numCache>
            </c:numRef>
          </c:val>
        </c:ser>
        <c:ser>
          <c:idx val="1"/>
          <c:order val="1"/>
          <c:tx>
            <c:strRef>
              <c:f>HBRAGdata!$I$58</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HBDenominatorLink!$D$55:$F$60</c:f>
              <c:multiLvlStrCache>
                <c:ptCount val="4"/>
                <c:lvl>
                  <c:pt idx="0">
                    <c:v>Admitted on Day of Admission</c:v>
                  </c:pt>
                  <c:pt idx="1">
                    <c:v>Admitted to SU up to day after admission</c:v>
                  </c:pt>
                  <c:pt idx="2">
                    <c:v>Swallow screen/test on day of admission</c:v>
                  </c:pt>
                  <c:pt idx="3">
                    <c:v>Brain scan on day of admission</c:v>
                  </c:pt>
                </c:lvl>
                <c:lvl>
                  <c:pt idx="0">
                    <c:v>1838</c:v>
                  </c:pt>
                  <c:pt idx="1">
                    <c:v>1838</c:v>
                  </c:pt>
                  <c:pt idx="2">
                    <c:v>2115</c:v>
                  </c:pt>
                  <c:pt idx="3">
                    <c:v>2115</c:v>
                  </c:pt>
                </c:lvl>
                <c:lvl>
                  <c:pt idx="0">
                    <c:v>1995</c:v>
                  </c:pt>
                  <c:pt idx="1">
                    <c:v>1995</c:v>
                  </c:pt>
                  <c:pt idx="2">
                    <c:v>2243</c:v>
                  </c:pt>
                  <c:pt idx="3">
                    <c:v>2243</c:v>
                  </c:pt>
                </c:lvl>
              </c:multiLvlStrCache>
            </c:multiLvlStrRef>
          </c:cat>
          <c:val>
            <c:numRef>
              <c:f>HBRAGdata!$I$61:$I$64</c:f>
              <c:numCache>
                <c:ptCount val="4"/>
                <c:pt idx="0">
                  <c:v>52.073116362015156</c:v>
                </c:pt>
                <c:pt idx="1">
                  <c:v>57.2447614801605</c:v>
                </c:pt>
                <c:pt idx="2">
                  <c:v>64.59489456159822</c:v>
                </c:pt>
                <c:pt idx="3">
                  <c:v>0</c:v>
                </c:pt>
              </c:numCache>
            </c:numRef>
          </c:val>
        </c:ser>
        <c:axId val="26880123"/>
        <c:axId val="40594516"/>
      </c:barChart>
      <c:scatterChart>
        <c:scatterStyle val="lineMarker"/>
        <c:varyColors val="0"/>
        <c:ser>
          <c:idx val="2"/>
          <c:order val="2"/>
          <c:tx>
            <c:strRef>
              <c:f>HBRAGdata!$J$58</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HBRAGdata!$G$59:$G$64</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HBRAGdata!$J$61:$J$64</c:f>
              <c:numCache>
                <c:ptCount val="4"/>
                <c:pt idx="0">
                  <c:v>100</c:v>
                </c:pt>
                <c:pt idx="1">
                  <c:v>80</c:v>
                </c:pt>
                <c:pt idx="2">
                  <c:v>100</c:v>
                </c:pt>
                <c:pt idx="3">
                  <c:v>80</c:v>
                </c:pt>
              </c:numCache>
            </c:numRef>
          </c:yVal>
          <c:smooth val="0"/>
        </c:ser>
        <c:axId val="26880123"/>
        <c:axId val="4059451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29806325"/>
        <c:axId val="66930334"/>
      </c:lineChart>
      <c:catAx>
        <c:axId val="26880123"/>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0594516"/>
        <c:crosses val="autoZero"/>
        <c:auto val="1"/>
        <c:lblOffset val="100"/>
        <c:tickLblSkip val="1"/>
        <c:noMultiLvlLbl val="0"/>
      </c:catAx>
      <c:valAx>
        <c:axId val="4059451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26880123"/>
        <c:crossesAt val="1"/>
        <c:crossBetween val="between"/>
        <c:dispUnits/>
        <c:majorUnit val="20"/>
      </c:valAx>
      <c:catAx>
        <c:axId val="29806325"/>
        <c:scaling>
          <c:orientation val="minMax"/>
        </c:scaling>
        <c:axPos val="b"/>
        <c:delete val="0"/>
        <c:numFmt formatCode="General" sourceLinked="1"/>
        <c:majorTickMark val="none"/>
        <c:minorTickMark val="none"/>
        <c:tickLblPos val="none"/>
        <c:spPr>
          <a:ln w="3175">
            <a:solidFill>
              <a:srgbClr val="000000"/>
            </a:solidFill>
          </a:ln>
        </c:spPr>
        <c:crossAx val="66930334"/>
        <c:crosses val="autoZero"/>
        <c:auto val="1"/>
        <c:lblOffset val="100"/>
        <c:tickLblSkip val="1"/>
        <c:noMultiLvlLbl val="0"/>
      </c:catAx>
      <c:valAx>
        <c:axId val="66930334"/>
        <c:scaling>
          <c:orientation val="minMax"/>
          <c:max val="100"/>
        </c:scaling>
        <c:axPos val="l"/>
        <c:delete val="0"/>
        <c:numFmt formatCode="General" sourceLinked="1"/>
        <c:majorTickMark val="none"/>
        <c:minorTickMark val="none"/>
        <c:tickLblPos val="none"/>
        <c:spPr>
          <a:ln w="3175">
            <a:solidFill>
              <a:srgbClr val="808080"/>
            </a:solidFill>
          </a:ln>
        </c:spPr>
        <c:crossAx val="2980632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Highland</a:t>
            </a:r>
          </a:p>
        </c:rich>
      </c:tx>
      <c:layout>
        <c:manualLayout>
          <c:xMode val="factor"/>
          <c:yMode val="factor"/>
          <c:x val="0"/>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HBRAGdata!$H$67</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HBDenominatorLink!$D$65:$F$68</c:f>
              <c:multiLvlStrCache>
                <c:ptCount val="4"/>
                <c:lvl>
                  <c:pt idx="0">
                    <c:v>Swallow screen/test on day of admission</c:v>
                  </c:pt>
                  <c:pt idx="1">
                    <c:v>Brain scan on day of admission</c:v>
                  </c:pt>
                  <c:pt idx="2">
                    <c:v>Aspirin up to day after admission</c:v>
                  </c:pt>
                  <c:pt idx="3">
                    <c:v>Specialist NV clinic within 7 days</c:v>
                  </c:pt>
                </c:lvl>
                <c:lvl>
                  <c:pt idx="0">
                    <c:v>511</c:v>
                  </c:pt>
                  <c:pt idx="1">
                    <c:v>511</c:v>
                  </c:pt>
                  <c:pt idx="2">
                    <c:v>395</c:v>
                  </c:pt>
                  <c:pt idx="3">
                    <c:v>305</c:v>
                  </c:pt>
                </c:lvl>
                <c:lvl>
                  <c:pt idx="0">
                    <c:v>458</c:v>
                  </c:pt>
                  <c:pt idx="1">
                    <c:v>458</c:v>
                  </c:pt>
                  <c:pt idx="2">
                    <c:v>340</c:v>
                  </c:pt>
                  <c:pt idx="3">
                    <c:v>270</c:v>
                  </c:pt>
                </c:lvl>
              </c:multiLvlStrCache>
            </c:multiLvlStrRef>
          </c:cat>
          <c:val>
            <c:numRef>
              <c:f>HBRAGdata!$H$70:$H$73</c:f>
              <c:numCache>
                <c:ptCount val="4"/>
                <c:pt idx="0">
                  <c:v>60.273972602739725</c:v>
                </c:pt>
                <c:pt idx="1">
                  <c:v>50.88062622309197</c:v>
                </c:pt>
                <c:pt idx="2">
                  <c:v>66.07594936708861</c:v>
                </c:pt>
                <c:pt idx="3">
                  <c:v>80</c:v>
                </c:pt>
              </c:numCache>
            </c:numRef>
          </c:val>
        </c:ser>
        <c:ser>
          <c:idx val="1"/>
          <c:order val="1"/>
          <c:tx>
            <c:strRef>
              <c:f>HBRAGdata!$I$67</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FF99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HBDenominatorLink!$D$63:$F$68</c:f>
              <c:multiLvlStrCache>
                <c:ptCount val="4"/>
                <c:lvl>
                  <c:pt idx="0">
                    <c:v>Admitted on Day of Admission</c:v>
                  </c:pt>
                  <c:pt idx="1">
                    <c:v>Admitted to SU up to day after admission</c:v>
                  </c:pt>
                  <c:pt idx="2">
                    <c:v>Swallow screen/test on day of admission</c:v>
                  </c:pt>
                  <c:pt idx="3">
                    <c:v>Brain scan on day of admission</c:v>
                  </c:pt>
                </c:lvl>
                <c:lvl>
                  <c:pt idx="0">
                    <c:v>376</c:v>
                  </c:pt>
                  <c:pt idx="1">
                    <c:v>376</c:v>
                  </c:pt>
                  <c:pt idx="2">
                    <c:v>511</c:v>
                  </c:pt>
                  <c:pt idx="3">
                    <c:v>511</c:v>
                  </c:pt>
                </c:lvl>
                <c:lvl>
                  <c:pt idx="0">
                    <c:v>380</c:v>
                  </c:pt>
                  <c:pt idx="1">
                    <c:v>380</c:v>
                  </c:pt>
                  <c:pt idx="2">
                    <c:v>458</c:v>
                  </c:pt>
                  <c:pt idx="3">
                    <c:v>458</c:v>
                  </c:pt>
                </c:lvl>
              </c:multiLvlStrCache>
            </c:multiLvlStrRef>
          </c:cat>
          <c:val>
            <c:numRef>
              <c:f>HBRAGdata!$I$70:$I$73</c:f>
              <c:numCache>
                <c:ptCount val="4"/>
                <c:pt idx="0">
                  <c:v>68.3406113537118</c:v>
                </c:pt>
                <c:pt idx="1">
                  <c:v>55.021834061135365</c:v>
                </c:pt>
                <c:pt idx="2">
                  <c:v>74.41176470588235</c:v>
                </c:pt>
                <c:pt idx="3">
                  <c:v>80</c:v>
                </c:pt>
              </c:numCache>
            </c:numRef>
          </c:val>
        </c:ser>
        <c:axId val="65502095"/>
        <c:axId val="52647944"/>
      </c:barChart>
      <c:scatterChart>
        <c:scatterStyle val="lineMarker"/>
        <c:varyColors val="0"/>
        <c:ser>
          <c:idx val="2"/>
          <c:order val="2"/>
          <c:tx>
            <c:strRef>
              <c:f>HBRAGdata!$J$67</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HBRAGdata!$G$68:$G$73</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HBRAGdata!$J$70:$J$73</c:f>
              <c:numCache>
                <c:ptCount val="4"/>
                <c:pt idx="0">
                  <c:v>100</c:v>
                </c:pt>
                <c:pt idx="1">
                  <c:v>80</c:v>
                </c:pt>
                <c:pt idx="2">
                  <c:v>100</c:v>
                </c:pt>
                <c:pt idx="3">
                  <c:v>80</c:v>
                </c:pt>
              </c:numCache>
            </c:numRef>
          </c:yVal>
          <c:smooth val="0"/>
        </c:ser>
        <c:axId val="65502095"/>
        <c:axId val="52647944"/>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4069449"/>
        <c:axId val="36625042"/>
      </c:lineChart>
      <c:catAx>
        <c:axId val="65502095"/>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2647944"/>
        <c:crosses val="autoZero"/>
        <c:auto val="1"/>
        <c:lblOffset val="100"/>
        <c:tickLblSkip val="1"/>
        <c:noMultiLvlLbl val="0"/>
      </c:catAx>
      <c:valAx>
        <c:axId val="52647944"/>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65502095"/>
        <c:crossesAt val="1"/>
        <c:crossBetween val="between"/>
        <c:dispUnits/>
        <c:majorUnit val="20"/>
      </c:valAx>
      <c:catAx>
        <c:axId val="4069449"/>
        <c:scaling>
          <c:orientation val="minMax"/>
        </c:scaling>
        <c:axPos val="b"/>
        <c:delete val="0"/>
        <c:numFmt formatCode="General" sourceLinked="1"/>
        <c:majorTickMark val="none"/>
        <c:minorTickMark val="none"/>
        <c:tickLblPos val="none"/>
        <c:spPr>
          <a:ln w="3175">
            <a:solidFill>
              <a:srgbClr val="000000"/>
            </a:solidFill>
          </a:ln>
        </c:spPr>
        <c:crossAx val="36625042"/>
        <c:crosses val="autoZero"/>
        <c:auto val="1"/>
        <c:lblOffset val="100"/>
        <c:tickLblSkip val="1"/>
        <c:noMultiLvlLbl val="0"/>
      </c:catAx>
      <c:valAx>
        <c:axId val="36625042"/>
        <c:scaling>
          <c:orientation val="minMax"/>
          <c:max val="100"/>
        </c:scaling>
        <c:axPos val="l"/>
        <c:delete val="0"/>
        <c:numFmt formatCode="General" sourceLinked="1"/>
        <c:majorTickMark val="none"/>
        <c:minorTickMark val="none"/>
        <c:tickLblPos val="none"/>
        <c:spPr>
          <a:ln w="3175">
            <a:solidFill>
              <a:srgbClr val="808080"/>
            </a:solidFill>
          </a:ln>
        </c:spPr>
        <c:crossAx val="4069449"/>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Lanarkshire</a:t>
            </a:r>
          </a:p>
        </c:rich>
      </c:tx>
      <c:layout>
        <c:manualLayout>
          <c:xMode val="factor"/>
          <c:yMode val="factor"/>
          <c:x val="-0.001"/>
          <c:y val="-0.00675"/>
        </c:manualLayout>
      </c:layout>
      <c:spPr>
        <a:noFill/>
        <a:ln>
          <a:noFill/>
        </a:ln>
      </c:spPr>
    </c:title>
    <c:plotArea>
      <c:layout>
        <c:manualLayout>
          <c:xMode val="edge"/>
          <c:yMode val="edge"/>
          <c:x val="0.03625"/>
          <c:y val="0.09225"/>
          <c:w val="0.9385"/>
          <c:h val="0.835"/>
        </c:manualLayout>
      </c:layout>
      <c:barChart>
        <c:barDir val="col"/>
        <c:grouping val="clustered"/>
        <c:varyColors val="0"/>
        <c:ser>
          <c:idx val="0"/>
          <c:order val="0"/>
          <c:tx>
            <c:strRef>
              <c:f>HBRAGdata!$H$76</c:f>
              <c:strCache>
                <c:ptCount val="1"/>
                <c:pt idx="0">
                  <c:v>2011</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HBDenominatorLink!$D$73:$F$76</c:f>
              <c:multiLvlStrCache>
                <c:ptCount val="4"/>
                <c:lvl>
                  <c:pt idx="0">
                    <c:v>Swallow screen/test on day of admission</c:v>
                  </c:pt>
                  <c:pt idx="1">
                    <c:v>Brain scan on day of admission</c:v>
                  </c:pt>
                  <c:pt idx="2">
                    <c:v>Aspirin up to day after admission</c:v>
                  </c:pt>
                  <c:pt idx="3">
                    <c:v>Specialist NV clinic within 7 days</c:v>
                  </c:pt>
                </c:lvl>
                <c:lvl>
                  <c:pt idx="0">
                    <c:v>947</c:v>
                  </c:pt>
                  <c:pt idx="1">
                    <c:v>947</c:v>
                  </c:pt>
                  <c:pt idx="2">
                    <c:v>810</c:v>
                  </c:pt>
                  <c:pt idx="3">
                    <c:v>1182</c:v>
                  </c:pt>
                </c:lvl>
                <c:lvl>
                  <c:pt idx="0">
                    <c:v>870</c:v>
                  </c:pt>
                  <c:pt idx="1">
                    <c:v>870</c:v>
                  </c:pt>
                  <c:pt idx="2">
                    <c:v>752</c:v>
                  </c:pt>
                  <c:pt idx="3">
                    <c:v>936</c:v>
                  </c:pt>
                </c:lvl>
              </c:multiLvlStrCache>
            </c:multiLvlStrRef>
          </c:cat>
          <c:val>
            <c:numRef>
              <c:f>HBRAGdata!$H$79:$H$82</c:f>
              <c:numCache>
                <c:ptCount val="4"/>
                <c:pt idx="0">
                  <c:v>69.48257655755016</c:v>
                </c:pt>
                <c:pt idx="1">
                  <c:v>53.32629355860612</c:v>
                </c:pt>
                <c:pt idx="2">
                  <c:v>81.60493827160494</c:v>
                </c:pt>
                <c:pt idx="3">
                  <c:v>91.11675126903553</c:v>
                </c:pt>
              </c:numCache>
            </c:numRef>
          </c:val>
        </c:ser>
        <c:ser>
          <c:idx val="1"/>
          <c:order val="1"/>
          <c:tx>
            <c:strRef>
              <c:f>HBRAGdata!$I$76</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3175">
                <a:noFill/>
              </a:ln>
            </c:spPr>
          </c:dPt>
          <c:dPt>
            <c:idx val="1"/>
            <c:invertIfNegative val="0"/>
            <c:spPr>
              <a:solidFill>
                <a:srgbClr val="FF9900"/>
              </a:solidFill>
              <a:ln w="3175">
                <a:noFill/>
              </a:ln>
            </c:spPr>
          </c:dPt>
          <c:dPt>
            <c:idx val="2"/>
            <c:invertIfNegative val="0"/>
            <c:spPr>
              <a:solidFill>
                <a:srgbClr val="FF9900"/>
              </a:solidFill>
              <a:ln w="3175">
                <a:noFill/>
              </a:ln>
            </c:spPr>
          </c:dPt>
          <c:dPt>
            <c:idx val="3"/>
            <c:invertIfNegative val="0"/>
            <c:spPr>
              <a:solidFill>
                <a:srgbClr val="00FF00"/>
              </a:solidFill>
              <a:ln w="3175">
                <a:noFill/>
              </a:ln>
            </c:spPr>
          </c:dP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multiLvlStrRef>
              <c:f>HBDenominatorLink!$D$71:$F$76</c:f>
              <c:multiLvlStrCache>
                <c:ptCount val="4"/>
                <c:lvl>
                  <c:pt idx="0">
                    <c:v>Admitted on Day of Admission</c:v>
                  </c:pt>
                  <c:pt idx="1">
                    <c:v>Admitted to SU up to day after admission</c:v>
                  </c:pt>
                  <c:pt idx="2">
                    <c:v>Swallow screen/test on day of admission</c:v>
                  </c:pt>
                  <c:pt idx="3">
                    <c:v>Brain scan on day of admission</c:v>
                  </c:pt>
                </c:lvl>
                <c:lvl>
                  <c:pt idx="0">
                    <c:v>821</c:v>
                  </c:pt>
                  <c:pt idx="1">
                    <c:v>821</c:v>
                  </c:pt>
                  <c:pt idx="2">
                    <c:v>947</c:v>
                  </c:pt>
                  <c:pt idx="3">
                    <c:v>947</c:v>
                  </c:pt>
                </c:lvl>
                <c:lvl>
                  <c:pt idx="0">
                    <c:v>774</c:v>
                  </c:pt>
                  <c:pt idx="1">
                    <c:v>774</c:v>
                  </c:pt>
                  <c:pt idx="2">
                    <c:v>870</c:v>
                  </c:pt>
                  <c:pt idx="3">
                    <c:v>870</c:v>
                  </c:pt>
                </c:lvl>
              </c:multiLvlStrCache>
            </c:multiLvlStrRef>
          </c:cat>
          <c:val>
            <c:numRef>
              <c:f>HBRAGdata!$I$79:$I$82</c:f>
              <c:numCache>
                <c:ptCount val="4"/>
                <c:pt idx="0">
                  <c:v>85.63218390804597</c:v>
                </c:pt>
                <c:pt idx="1">
                  <c:v>56.666666666666664</c:v>
                </c:pt>
                <c:pt idx="2">
                  <c:v>86.83510638297872</c:v>
                </c:pt>
                <c:pt idx="3">
                  <c:v>97.64957264957265</c:v>
                </c:pt>
              </c:numCache>
            </c:numRef>
          </c:val>
        </c:ser>
        <c:axId val="61189923"/>
        <c:axId val="13838396"/>
      </c:barChart>
      <c:scatterChart>
        <c:scatterStyle val="lineMarker"/>
        <c:varyColors val="0"/>
        <c:ser>
          <c:idx val="2"/>
          <c:order val="2"/>
          <c:tx>
            <c:strRef>
              <c:f>HBRAGdata!$J$76</c:f>
              <c:strCache>
                <c:ptCount val="1"/>
                <c:pt idx="0">
                  <c:v>QIS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969696"/>
              </a:solidFill>
              <a:ln>
                <a:solidFill>
                  <a:srgbClr val="00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xVal>
            <c:strRef>
              <c:f>HBRAGdata!$G$77:$G$82</c:f>
              <c:strCache>
                <c:ptCount val="4"/>
                <c:pt idx="0">
                  <c:v>Admitted to SU on day of admission</c:v>
                </c:pt>
                <c:pt idx="1">
                  <c:v>Admitted to SU up to day after admission</c:v>
                </c:pt>
                <c:pt idx="2">
                  <c:v>Swallow screen/test on day of admission</c:v>
                </c:pt>
                <c:pt idx="3">
                  <c:v>Brain scan on day of admission</c:v>
                </c:pt>
              </c:strCache>
            </c:strRef>
          </c:xVal>
          <c:yVal>
            <c:numRef>
              <c:f>HBRAGdata!$J$79:$J$82</c:f>
              <c:numCache>
                <c:ptCount val="4"/>
                <c:pt idx="0">
                  <c:v>100</c:v>
                </c:pt>
                <c:pt idx="1">
                  <c:v>80</c:v>
                </c:pt>
                <c:pt idx="2">
                  <c:v>100</c:v>
                </c:pt>
                <c:pt idx="3">
                  <c:v>80</c:v>
                </c:pt>
              </c:numCache>
            </c:numRef>
          </c:yVal>
          <c:smooth val="0"/>
        </c:ser>
        <c:axId val="61189923"/>
        <c:axId val="13838396"/>
      </c:scatterChart>
      <c:lineChart>
        <c:grouping val="standard"/>
        <c:varyColors val="0"/>
        <c:ser>
          <c:idx val="3"/>
          <c:order val="3"/>
          <c:tx>
            <c:v>RHSyaxis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HBRAGdata!$J$7:$J$10</c:f>
              <c:numCache>
                <c:ptCount val="4"/>
                <c:pt idx="0">
                  <c:v>100</c:v>
                </c:pt>
                <c:pt idx="1">
                  <c:v>80</c:v>
                </c:pt>
                <c:pt idx="2">
                  <c:v>100</c:v>
                </c:pt>
                <c:pt idx="3">
                  <c:v>80</c:v>
                </c:pt>
              </c:numCache>
            </c:numRef>
          </c:val>
          <c:smooth val="0"/>
        </c:ser>
        <c:axId val="57436701"/>
        <c:axId val="47168262"/>
      </c:lineChart>
      <c:catAx>
        <c:axId val="61189923"/>
        <c:scaling>
          <c:orientation val="minMax"/>
        </c:scaling>
        <c:axPos val="b"/>
        <c:title>
          <c:tx>
            <c:rich>
              <a:bodyPr vert="horz" rot="0" anchor="ctr"/>
              <a:lstStyle/>
              <a:p>
                <a:pPr algn="ctr">
                  <a:defRPr/>
                </a:pPr>
                <a:r>
                  <a:rPr lang="en-US" cap="none" sz="1000" b="1" i="0" u="none" baseline="0">
                    <a:solidFill>
                      <a:srgbClr val="000000"/>
                    </a:solidFill>
                  </a:rPr>
                  <a:t>QIS Standard</a:t>
                </a:r>
              </a:p>
            </c:rich>
          </c:tx>
          <c:layout>
            <c:manualLayout>
              <c:xMode val="factor"/>
              <c:yMode val="factor"/>
              <c:x val="0.00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3838396"/>
        <c:crosses val="autoZero"/>
        <c:auto val="1"/>
        <c:lblOffset val="100"/>
        <c:tickLblSkip val="1"/>
        <c:noMultiLvlLbl val="0"/>
      </c:catAx>
      <c:valAx>
        <c:axId val="13838396"/>
        <c:scaling>
          <c:orientation val="minMax"/>
          <c:max val="100"/>
        </c:scaling>
        <c:axPos val="l"/>
        <c:title>
          <c:tx>
            <c:rich>
              <a:bodyPr vert="horz" rot="-5400000" anchor="ctr"/>
              <a:lstStyle/>
              <a:p>
                <a:pPr algn="ctr">
                  <a:defRPr/>
                </a:pPr>
                <a:r>
                  <a:rPr lang="en-US" cap="none" sz="1000" b="1" i="0" u="none" baseline="0">
                    <a:solidFill>
                      <a:srgbClr val="000000"/>
                    </a:solidFill>
                  </a:rPr>
                  <a:t>Percentage</a:t>
                </a:r>
              </a:p>
            </c:rich>
          </c:tx>
          <c:layout>
            <c:manualLayout>
              <c:xMode val="factor"/>
              <c:yMode val="factor"/>
              <c:x val="-0.0005"/>
              <c:y val="0"/>
            </c:manualLayout>
          </c:layout>
          <c:overlay val="0"/>
          <c:spPr>
            <a:noFill/>
            <a:ln>
              <a:noFill/>
            </a:ln>
          </c:spPr>
        </c:title>
        <c:majorGridlines>
          <c:spPr>
            <a:ln w="3175">
              <a:solidFill>
                <a:srgbClr val="CCCCFF"/>
              </a:solidFill>
              <a:prstDash val="sysDot"/>
            </a:ln>
          </c:spPr>
        </c:majorGridlines>
        <c:delete val="0"/>
        <c:numFmt formatCode="General" sourceLinked="1"/>
        <c:majorTickMark val="out"/>
        <c:minorTickMark val="none"/>
        <c:tickLblPos val="nextTo"/>
        <c:spPr>
          <a:ln w="3175">
            <a:solidFill>
              <a:srgbClr val="808080"/>
            </a:solidFill>
          </a:ln>
        </c:spPr>
        <c:crossAx val="61189923"/>
        <c:crossesAt val="1"/>
        <c:crossBetween val="between"/>
        <c:dispUnits/>
        <c:majorUnit val="20"/>
      </c:valAx>
      <c:catAx>
        <c:axId val="57436701"/>
        <c:scaling>
          <c:orientation val="minMax"/>
        </c:scaling>
        <c:axPos val="b"/>
        <c:delete val="0"/>
        <c:numFmt formatCode="General" sourceLinked="1"/>
        <c:majorTickMark val="none"/>
        <c:minorTickMark val="none"/>
        <c:tickLblPos val="none"/>
        <c:spPr>
          <a:ln w="3175">
            <a:solidFill>
              <a:srgbClr val="000000"/>
            </a:solidFill>
          </a:ln>
        </c:spPr>
        <c:crossAx val="47168262"/>
        <c:crosses val="autoZero"/>
        <c:auto val="1"/>
        <c:lblOffset val="100"/>
        <c:tickLblSkip val="1"/>
        <c:noMultiLvlLbl val="0"/>
      </c:catAx>
      <c:valAx>
        <c:axId val="47168262"/>
        <c:scaling>
          <c:orientation val="minMax"/>
          <c:max val="100"/>
        </c:scaling>
        <c:axPos val="l"/>
        <c:delete val="0"/>
        <c:numFmt formatCode="General" sourceLinked="1"/>
        <c:majorTickMark val="none"/>
        <c:minorTickMark val="none"/>
        <c:tickLblPos val="none"/>
        <c:spPr>
          <a:ln w="3175">
            <a:solidFill>
              <a:srgbClr val="808080"/>
            </a:solidFill>
          </a:ln>
        </c:spPr>
        <c:crossAx val="5743670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3"/>
  <sheetViews>
    <sheetView workbookViewId="0" zoomScale="112"/>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2"/>
  <sheetViews>
    <sheetView workbookViewId="0" zoomScale="112"/>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3"/>
  <sheetViews>
    <sheetView workbookViewId="0" zoomScale="112"/>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4"/>
  <sheetViews>
    <sheetView workbookViewId="0" zoomScale="112"/>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5"/>
  <sheetViews>
    <sheetView workbookViewId="0" zoomScale="112"/>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16"/>
  <sheetViews>
    <sheetView workbookViewId="0" zoomScale="112"/>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7"/>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5"/>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6"/>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7"/>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8"/>
  <sheetViews>
    <sheetView workbookViewId="0" zoomScale="11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9"/>
  <sheetViews>
    <sheetView workbookViewId="0" zoomScale="112"/>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10"/>
  <sheetViews>
    <sheetView workbookViewId="0" zoomScale="112"/>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1"/>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Chart 1"/>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sdsf00d03\quality\strokeaudit\Active\(04)%20Project%20Reports\Annual%20Reports\2012%20Annual%20Report\Interim_Tables\SSCA_2013_National_Report_tables_and_charts.xls" TargetMode="External" /><Relationship Id="rId2" Type="http://schemas.openxmlformats.org/officeDocument/2006/relationships/hyperlink" Target="file://C:\Documents%20and%20Settings\jancas01\Local%20Settings\Interim_Tables\SSCA_2012_National_Report_tables_and_charts.xls"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techotopia.com/index.php/Understanding_Visual_Basic_Variable_and_Constant_Types" TargetMode="External" /><Relationship Id="rId2" Type="http://schemas.openxmlformats.org/officeDocument/2006/relationships/hyperlink" Target="http://www.techotopia.com/index.php/Declaring_Visual_Basic_Variables_and_Constant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trokeaudit.scot.nhs.uk/Reports/Reports.html" TargetMode="External" /><Relationship Id="rId2" Type="http://schemas.openxmlformats.org/officeDocument/2006/relationships/hyperlink" Target="http://www.strokeaudit.scot.nhs.uk/Reports/Reports.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jancas01\Local%20Settings\Interim_Tables\SSCA_2012_National_Report_tables_and_charts.xls"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file://C:\Documents%20and%20Settings\jancas01\Local%20Settings\Interim_Tables\SSCA_2012_National_Report_tables_and_charts.xls"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file://C:\Documents%20and%20Settings\jancas01\Local%20Settings\Interim_Tables\SSCA_2012_National_Report_tables_and_charts.xls"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
    <tabColor indexed="13"/>
  </sheetPr>
  <dimension ref="B1:R47"/>
  <sheetViews>
    <sheetView showGridLines="0" zoomScale="90" zoomScaleNormal="90" zoomScalePageLayoutView="0" workbookViewId="0" topLeftCell="A1">
      <selection activeCell="A1" sqref="A1"/>
    </sheetView>
  </sheetViews>
  <sheetFormatPr defaultColWidth="9.140625" defaultRowHeight="12.75"/>
  <cols>
    <col min="1" max="1" width="3.00390625" style="0" customWidth="1"/>
    <col min="2" max="2" width="5.57421875" style="0" customWidth="1"/>
    <col min="3" max="3" width="5.7109375" style="0" customWidth="1"/>
    <col min="4" max="4" width="10.8515625" style="0" customWidth="1"/>
    <col min="11" max="11" width="28.28125" style="0" customWidth="1"/>
    <col min="16" max="16" width="11.00390625" style="0" bestFit="1" customWidth="1"/>
  </cols>
  <sheetData>
    <row r="1" spans="2:4" ht="12.75">
      <c r="B1" t="s">
        <v>764</v>
      </c>
      <c r="D1" t="s">
        <v>765</v>
      </c>
    </row>
    <row r="2" spans="2:4" ht="12.75">
      <c r="B2" t="s">
        <v>763</v>
      </c>
      <c r="D2" s="102">
        <v>41031</v>
      </c>
    </row>
    <row r="4" spans="2:18" ht="19.5">
      <c r="B4" s="93" t="s">
        <v>770</v>
      </c>
      <c r="C4" s="16"/>
      <c r="D4" s="16"/>
      <c r="E4" s="16"/>
      <c r="F4" s="16"/>
      <c r="G4" s="16"/>
      <c r="H4" s="16"/>
      <c r="I4" s="16"/>
      <c r="J4" s="16"/>
      <c r="K4" s="16"/>
      <c r="L4" s="98" t="s">
        <v>657</v>
      </c>
      <c r="M4" s="99" t="s">
        <v>231</v>
      </c>
      <c r="N4" s="16"/>
      <c r="O4" s="16"/>
      <c r="P4" s="16"/>
      <c r="Q4" s="16"/>
      <c r="R4" s="16"/>
    </row>
    <row r="6" spans="2:10" ht="12.75">
      <c r="B6" s="1" t="s">
        <v>766</v>
      </c>
      <c r="J6" s="23" t="s">
        <v>231</v>
      </c>
    </row>
    <row r="9" spans="2:18" ht="19.5">
      <c r="B9" s="93" t="s">
        <v>159</v>
      </c>
      <c r="C9" s="16"/>
      <c r="D9" s="16"/>
      <c r="E9" s="16"/>
      <c r="F9" s="16"/>
      <c r="G9" s="16"/>
      <c r="H9" s="16"/>
      <c r="I9" s="16"/>
      <c r="J9" s="16"/>
      <c r="K9" s="16"/>
      <c r="L9" s="16"/>
      <c r="M9" s="16"/>
      <c r="N9" s="16"/>
      <c r="O9" s="16"/>
      <c r="P9" s="16"/>
      <c r="Q9" s="16"/>
      <c r="R9" s="16"/>
    </row>
    <row r="10" spans="12:16" ht="12.75">
      <c r="L10" s="1" t="s">
        <v>809</v>
      </c>
      <c r="P10" s="1" t="s">
        <v>763</v>
      </c>
    </row>
    <row r="11" spans="2:16" ht="12.75">
      <c r="B11" t="s">
        <v>767</v>
      </c>
      <c r="L11" s="75" t="s">
        <v>805</v>
      </c>
      <c r="P11" s="132">
        <v>41031</v>
      </c>
    </row>
    <row r="12" spans="2:16" ht="12.75">
      <c r="B12" t="s">
        <v>768</v>
      </c>
      <c r="L12" s="75" t="s">
        <v>805</v>
      </c>
      <c r="P12" s="132">
        <v>41031</v>
      </c>
    </row>
    <row r="14" spans="2:16" ht="12.75">
      <c r="B14" t="s">
        <v>726</v>
      </c>
      <c r="C14" t="s">
        <v>727</v>
      </c>
      <c r="D14" t="s">
        <v>735</v>
      </c>
      <c r="L14" t="s">
        <v>804</v>
      </c>
      <c r="P14" s="132">
        <v>41031</v>
      </c>
    </row>
    <row r="15" spans="2:16" ht="12.75">
      <c r="B15" t="s">
        <v>726</v>
      </c>
      <c r="C15" t="s">
        <v>728</v>
      </c>
      <c r="D15" t="s">
        <v>734</v>
      </c>
      <c r="L15" t="s">
        <v>804</v>
      </c>
      <c r="P15" s="132">
        <v>41031</v>
      </c>
    </row>
    <row r="17" spans="2:16" ht="12.75">
      <c r="B17" t="s">
        <v>726</v>
      </c>
      <c r="C17" t="s">
        <v>729</v>
      </c>
      <c r="D17" t="s">
        <v>736</v>
      </c>
      <c r="L17" t="s">
        <v>804</v>
      </c>
      <c r="P17" s="132">
        <v>41031</v>
      </c>
    </row>
    <row r="18" spans="2:16" ht="12.75">
      <c r="B18" t="s">
        <v>726</v>
      </c>
      <c r="C18" t="s">
        <v>730</v>
      </c>
      <c r="D18" t="s">
        <v>737</v>
      </c>
      <c r="L18" t="s">
        <v>804</v>
      </c>
      <c r="P18" s="132">
        <v>41031</v>
      </c>
    </row>
    <row r="19" spans="2:16" ht="12.75">
      <c r="B19" t="s">
        <v>726</v>
      </c>
      <c r="C19" t="s">
        <v>731</v>
      </c>
      <c r="D19" t="s">
        <v>738</v>
      </c>
      <c r="L19" t="s">
        <v>804</v>
      </c>
      <c r="P19" s="132">
        <v>41031</v>
      </c>
    </row>
    <row r="20" spans="2:16" ht="12.75">
      <c r="B20" t="s">
        <v>726</v>
      </c>
      <c r="C20" t="s">
        <v>810</v>
      </c>
      <c r="D20" t="s">
        <v>739</v>
      </c>
      <c r="L20" t="s">
        <v>804</v>
      </c>
      <c r="P20" s="132">
        <v>41031</v>
      </c>
    </row>
    <row r="21" spans="2:16" ht="12.75">
      <c r="B21" t="s">
        <v>726</v>
      </c>
      <c r="C21" t="s">
        <v>732</v>
      </c>
      <c r="D21" t="s">
        <v>740</v>
      </c>
      <c r="L21" t="s">
        <v>804</v>
      </c>
      <c r="P21" s="132">
        <v>41031</v>
      </c>
    </row>
    <row r="22" spans="2:16" ht="12.75">
      <c r="B22" t="s">
        <v>726</v>
      </c>
      <c r="C22" t="s">
        <v>761</v>
      </c>
      <c r="D22" t="s">
        <v>762</v>
      </c>
      <c r="L22" t="s">
        <v>804</v>
      </c>
      <c r="P22" s="132">
        <v>41031</v>
      </c>
    </row>
    <row r="23" spans="2:16" ht="12.75">
      <c r="B23" t="s">
        <v>726</v>
      </c>
      <c r="C23" t="s">
        <v>817</v>
      </c>
      <c r="D23" t="s">
        <v>807</v>
      </c>
      <c r="L23" t="s">
        <v>804</v>
      </c>
      <c r="P23" s="132">
        <v>41031</v>
      </c>
    </row>
    <row r="24" spans="2:16" ht="12.75">
      <c r="B24" t="s">
        <v>726</v>
      </c>
      <c r="C24" t="s">
        <v>733</v>
      </c>
      <c r="D24" t="s">
        <v>622</v>
      </c>
      <c r="L24" t="s">
        <v>804</v>
      </c>
      <c r="P24" s="132">
        <v>41031</v>
      </c>
    </row>
    <row r="26" spans="2:18" ht="19.5">
      <c r="B26" s="93" t="s">
        <v>0</v>
      </c>
      <c r="C26" s="16"/>
      <c r="D26" s="16"/>
      <c r="E26" s="16"/>
      <c r="F26" s="16"/>
      <c r="G26" s="16"/>
      <c r="H26" s="16"/>
      <c r="I26" s="16"/>
      <c r="J26" s="16"/>
      <c r="K26" s="16"/>
      <c r="L26" s="16"/>
      <c r="M26" s="16"/>
      <c r="N26" s="16"/>
      <c r="O26" s="16"/>
      <c r="P26" s="16"/>
      <c r="Q26" s="16"/>
      <c r="R26" s="16"/>
    </row>
    <row r="27" spans="2:5" ht="12.75">
      <c r="B27" s="1" t="s">
        <v>794</v>
      </c>
      <c r="C27" s="1"/>
      <c r="D27" s="1"/>
      <c r="E27" s="1"/>
    </row>
    <row r="28" spans="2:5" ht="12.75">
      <c r="B28" s="1" t="s">
        <v>795</v>
      </c>
      <c r="C28" s="1"/>
      <c r="D28" s="1"/>
      <c r="E28" s="1"/>
    </row>
    <row r="29" spans="2:5" ht="12.75">
      <c r="B29" s="1" t="s">
        <v>796</v>
      </c>
      <c r="C29" s="1"/>
      <c r="D29" s="1"/>
      <c r="E29" s="1"/>
    </row>
    <row r="30" spans="2:5" ht="12.75">
      <c r="B30" s="1" t="s">
        <v>797</v>
      </c>
      <c r="C30" s="1"/>
      <c r="D30" s="1"/>
      <c r="E30" s="1"/>
    </row>
    <row r="33" spans="4:8" ht="12.75">
      <c r="D33" s="60" t="s">
        <v>798</v>
      </c>
      <c r="E33" s="61"/>
      <c r="F33" s="62"/>
      <c r="G33" s="62"/>
      <c r="H33" s="63"/>
    </row>
    <row r="34" spans="4:11" ht="12.75">
      <c r="D34" s="64" t="s">
        <v>830</v>
      </c>
      <c r="E34" s="65"/>
      <c r="F34" s="65"/>
      <c r="G34" s="65"/>
      <c r="H34" s="66" t="s">
        <v>231</v>
      </c>
      <c r="K34" t="s">
        <v>825</v>
      </c>
    </row>
    <row r="35" spans="4:8" ht="12.75">
      <c r="D35" s="67"/>
      <c r="E35" s="65"/>
      <c r="F35" s="65"/>
      <c r="G35" s="65"/>
      <c r="H35" s="68"/>
    </row>
    <row r="36" spans="4:11" ht="12.75">
      <c r="D36" s="69" t="s">
        <v>668</v>
      </c>
      <c r="E36" s="65"/>
      <c r="F36" s="65"/>
      <c r="G36" s="65"/>
      <c r="H36" s="68"/>
      <c r="K36" t="s">
        <v>826</v>
      </c>
    </row>
    <row r="37" spans="4:11" ht="12.75">
      <c r="D37" s="69" t="s">
        <v>741</v>
      </c>
      <c r="E37" s="65"/>
      <c r="F37" s="65"/>
      <c r="G37" s="65"/>
      <c r="H37" s="68"/>
      <c r="K37" t="s">
        <v>827</v>
      </c>
    </row>
    <row r="38" spans="4:11" ht="12.75">
      <c r="D38" s="67" t="s">
        <v>658</v>
      </c>
      <c r="E38" s="65"/>
      <c r="F38" s="65"/>
      <c r="G38" s="65"/>
      <c r="H38" s="68"/>
      <c r="K38" t="s">
        <v>828</v>
      </c>
    </row>
    <row r="39" spans="4:8" ht="12.75">
      <c r="D39" s="67" t="s">
        <v>659</v>
      </c>
      <c r="E39" s="65"/>
      <c r="F39" s="65"/>
      <c r="G39" s="65"/>
      <c r="H39" s="68"/>
    </row>
    <row r="40" spans="4:8" ht="12.75">
      <c r="D40" s="67" t="s">
        <v>660</v>
      </c>
      <c r="E40" s="65"/>
      <c r="F40" s="65"/>
      <c r="G40" s="65"/>
      <c r="H40" s="68"/>
    </row>
    <row r="41" spans="4:8" ht="12.75">
      <c r="D41" s="67" t="s">
        <v>664</v>
      </c>
      <c r="E41" s="65"/>
      <c r="F41" s="65"/>
      <c r="G41" s="65"/>
      <c r="H41" s="68"/>
    </row>
    <row r="42" spans="4:8" ht="12.75">
      <c r="D42" s="67" t="s">
        <v>661</v>
      </c>
      <c r="E42" s="65"/>
      <c r="F42" s="65"/>
      <c r="G42" s="65"/>
      <c r="H42" s="68"/>
    </row>
    <row r="43" spans="4:8" ht="12.75">
      <c r="D43" s="67" t="s">
        <v>665</v>
      </c>
      <c r="E43" s="65"/>
      <c r="F43" s="65"/>
      <c r="G43" s="65"/>
      <c r="H43" s="68"/>
    </row>
    <row r="44" spans="4:8" ht="12.75">
      <c r="D44" s="67" t="s">
        <v>662</v>
      </c>
      <c r="E44" s="65"/>
      <c r="F44" s="65"/>
      <c r="G44" s="65"/>
      <c r="H44" s="68"/>
    </row>
    <row r="45" spans="4:8" ht="12.75">
      <c r="D45" s="67" t="s">
        <v>666</v>
      </c>
      <c r="E45" s="65"/>
      <c r="F45" s="65"/>
      <c r="G45" s="65"/>
      <c r="H45" s="68"/>
    </row>
    <row r="46" spans="4:8" ht="12.75">
      <c r="D46" s="67" t="s">
        <v>663</v>
      </c>
      <c r="E46" s="65"/>
      <c r="F46" s="65"/>
      <c r="G46" s="65"/>
      <c r="H46" s="68"/>
    </row>
    <row r="47" spans="4:8" ht="12.75">
      <c r="D47" s="70" t="s">
        <v>667</v>
      </c>
      <c r="E47" s="71"/>
      <c r="F47" s="71"/>
      <c r="G47" s="71"/>
      <c r="H47" s="72"/>
    </row>
  </sheetData>
  <sheetProtection/>
  <hyperlinks>
    <hyperlink ref="D34" r:id="rId1" display="\\isdsf00d03\quality\strokeaudit\Active\(04) Project Reports\Annual Reports\2012 Annual Report\Interim_Tables\SSCA_2013_National_Report_tables_and_charts.xls"/>
    <hyperlink ref="L4" r:id="rId2" display="\\isdsf00d03\quality\strokeaudit\Active\(04) Project Reports\Annual Reports\2012 Annual Report\Interim_Tables\SSCA_2012_National_Report_tables_and_charts.xls"/>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60">
    <tabColor indexed="46"/>
  </sheetPr>
  <dimension ref="B3:D40"/>
  <sheetViews>
    <sheetView showGridLines="0" zoomScalePageLayoutView="0" workbookViewId="0" topLeftCell="A1">
      <selection activeCell="C41" sqref="C41"/>
    </sheetView>
  </sheetViews>
  <sheetFormatPr defaultColWidth="9.140625" defaultRowHeight="12.75"/>
  <sheetData>
    <row r="3" ht="12.75">
      <c r="B3" t="s">
        <v>171</v>
      </c>
    </row>
    <row r="4" ht="12.75">
      <c r="B4" t="s">
        <v>30</v>
      </c>
    </row>
    <row r="5" ht="12.75">
      <c r="B5" t="s">
        <v>172</v>
      </c>
    </row>
    <row r="6" ht="12.75">
      <c r="B6" t="s">
        <v>161</v>
      </c>
    </row>
    <row r="7" ht="12.75">
      <c r="B7" t="s">
        <v>30</v>
      </c>
    </row>
    <row r="8" spans="2:4" ht="12.75">
      <c r="B8" s="4" t="s">
        <v>173</v>
      </c>
      <c r="C8" s="16"/>
      <c r="D8" s="16"/>
    </row>
    <row r="9" ht="12.75">
      <c r="B9" t="s">
        <v>30</v>
      </c>
    </row>
    <row r="10" ht="12.75">
      <c r="B10" t="s">
        <v>174</v>
      </c>
    </row>
    <row r="11" ht="12.75">
      <c r="B11" t="s">
        <v>175</v>
      </c>
    </row>
    <row r="12" ht="12.75">
      <c r="B12" t="s">
        <v>176</v>
      </c>
    </row>
    <row r="13" ht="12.75">
      <c r="B13" t="s">
        <v>175</v>
      </c>
    </row>
    <row r="14" ht="12.75">
      <c r="B14" t="s">
        <v>177</v>
      </c>
    </row>
    <row r="15" ht="12.75">
      <c r="B15" t="s">
        <v>175</v>
      </c>
    </row>
    <row r="16" ht="12.75">
      <c r="B16" t="s">
        <v>178</v>
      </c>
    </row>
    <row r="17" ht="12.75">
      <c r="B17" t="s">
        <v>175</v>
      </c>
    </row>
    <row r="18" ht="12.75">
      <c r="B18" t="s">
        <v>179</v>
      </c>
    </row>
    <row r="19" ht="12.75">
      <c r="B19" t="s">
        <v>175</v>
      </c>
    </row>
    <row r="20" ht="12.75">
      <c r="B20" t="s">
        <v>180</v>
      </c>
    </row>
    <row r="21" ht="12.75">
      <c r="B21" t="s">
        <v>175</v>
      </c>
    </row>
    <row r="22" ht="12.75">
      <c r="B22" t="s">
        <v>167</v>
      </c>
    </row>
    <row r="23" ht="12.75">
      <c r="B23" t="s">
        <v>175</v>
      </c>
    </row>
    <row r="24" ht="12.75">
      <c r="B24" t="s">
        <v>181</v>
      </c>
    </row>
    <row r="25" ht="12.75">
      <c r="B25" t="s">
        <v>175</v>
      </c>
    </row>
    <row r="26" ht="12.75">
      <c r="B26" t="s">
        <v>182</v>
      </c>
    </row>
    <row r="27" ht="12.75">
      <c r="B27" t="s">
        <v>175</v>
      </c>
    </row>
    <row r="28" ht="12.75">
      <c r="B28" t="s">
        <v>183</v>
      </c>
    </row>
    <row r="29" ht="12.75">
      <c r="B29" t="s">
        <v>175</v>
      </c>
    </row>
    <row r="30" ht="12.75">
      <c r="B30" t="s">
        <v>184</v>
      </c>
    </row>
    <row r="31" ht="12.75">
      <c r="B31" t="s">
        <v>175</v>
      </c>
    </row>
    <row r="32" ht="12.75">
      <c r="B32" t="s">
        <v>185</v>
      </c>
    </row>
    <row r="33" ht="12.75">
      <c r="B33" t="s">
        <v>175</v>
      </c>
    </row>
    <row r="34" ht="12.75">
      <c r="B34" t="s">
        <v>186</v>
      </c>
    </row>
    <row r="35" ht="12.75">
      <c r="B35" t="s">
        <v>175</v>
      </c>
    </row>
    <row r="36" ht="12.75">
      <c r="B36" t="s">
        <v>187</v>
      </c>
    </row>
    <row r="37" ht="12.75">
      <c r="B37" t="s">
        <v>175</v>
      </c>
    </row>
    <row r="38" ht="12.75">
      <c r="B38" t="s">
        <v>650</v>
      </c>
    </row>
    <row r="39" ht="12.75">
      <c r="B39" t="s">
        <v>175</v>
      </c>
    </row>
    <row r="40" ht="12.75">
      <c r="B40" t="s">
        <v>132</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8">
    <tabColor indexed="46"/>
  </sheetPr>
  <dimension ref="B3:E281"/>
  <sheetViews>
    <sheetView showGridLines="0" zoomScalePageLayoutView="0" workbookViewId="0" topLeftCell="A1">
      <selection activeCell="C41" sqref="C41"/>
    </sheetView>
  </sheetViews>
  <sheetFormatPr defaultColWidth="9.140625" defaultRowHeight="12.75"/>
  <sheetData>
    <row r="3" ht="12.75">
      <c r="B3" t="s">
        <v>165</v>
      </c>
    </row>
    <row r="4" ht="12.75">
      <c r="B4" t="s">
        <v>30</v>
      </c>
    </row>
    <row r="5" ht="12.75">
      <c r="B5" t="s">
        <v>166</v>
      </c>
    </row>
    <row r="6" ht="12.75">
      <c r="B6" t="s">
        <v>161</v>
      </c>
    </row>
    <row r="7" ht="12.75">
      <c r="B7" t="s">
        <v>30</v>
      </c>
    </row>
    <row r="8" spans="2:5" ht="12.75">
      <c r="B8" s="4" t="s">
        <v>162</v>
      </c>
      <c r="C8" s="16"/>
      <c r="D8" s="16"/>
      <c r="E8" s="32"/>
    </row>
    <row r="9" ht="12.75">
      <c r="B9" t="s">
        <v>30</v>
      </c>
    </row>
    <row r="10" ht="12.75">
      <c r="B10" t="s">
        <v>197</v>
      </c>
    </row>
    <row r="11" ht="12.75">
      <c r="B11" t="s">
        <v>198</v>
      </c>
    </row>
    <row r="12" ht="12.75">
      <c r="B12" t="s">
        <v>30</v>
      </c>
    </row>
    <row r="13" ht="12.75">
      <c r="B13" t="s">
        <v>167</v>
      </c>
    </row>
    <row r="14" ht="12.75">
      <c r="B14" t="s">
        <v>163</v>
      </c>
    </row>
    <row r="15" ht="12.75">
      <c r="B15" t="s">
        <v>93</v>
      </c>
    </row>
    <row r="16" ht="12.75">
      <c r="B16" t="s">
        <v>94</v>
      </c>
    </row>
    <row r="17" ht="12.75">
      <c r="B17" t="s">
        <v>95</v>
      </c>
    </row>
    <row r="18" ht="12.75">
      <c r="B18" t="s">
        <v>96</v>
      </c>
    </row>
    <row r="19" ht="12.75">
      <c r="B19" t="s">
        <v>199</v>
      </c>
    </row>
    <row r="20" ht="12.75">
      <c r="B20" t="s">
        <v>98</v>
      </c>
    </row>
    <row r="21" ht="12.75">
      <c r="B21" t="s">
        <v>99</v>
      </c>
    </row>
    <row r="22" ht="12.75">
      <c r="B22" t="s">
        <v>100</v>
      </c>
    </row>
    <row r="23" ht="12.75">
      <c r="B23" t="s">
        <v>101</v>
      </c>
    </row>
    <row r="24" ht="12.75">
      <c r="B24" t="s">
        <v>77</v>
      </c>
    </row>
    <row r="25" ht="12.75">
      <c r="B25" t="s">
        <v>102</v>
      </c>
    </row>
    <row r="26" ht="12.75">
      <c r="B26" t="s">
        <v>164</v>
      </c>
    </row>
    <row r="27" ht="12.75">
      <c r="B27" t="s">
        <v>104</v>
      </c>
    </row>
    <row r="28" ht="12.75">
      <c r="B28" t="s">
        <v>43</v>
      </c>
    </row>
    <row r="29" ht="12.75">
      <c r="B29" t="s">
        <v>31</v>
      </c>
    </row>
    <row r="30" ht="12.75">
      <c r="B30" t="s">
        <v>31</v>
      </c>
    </row>
    <row r="31" ht="12.75">
      <c r="B31" t="s">
        <v>181</v>
      </c>
    </row>
    <row r="32" ht="12.75">
      <c r="B32" t="s">
        <v>163</v>
      </c>
    </row>
    <row r="33" ht="12.75">
      <c r="B33" t="s">
        <v>93</v>
      </c>
    </row>
    <row r="34" ht="12.75">
      <c r="B34" t="s">
        <v>94</v>
      </c>
    </row>
    <row r="35" ht="12.75">
      <c r="B35" t="s">
        <v>95</v>
      </c>
    </row>
    <row r="36" ht="12.75">
      <c r="B36" t="s">
        <v>96</v>
      </c>
    </row>
    <row r="37" ht="12.75">
      <c r="B37" t="s">
        <v>199</v>
      </c>
    </row>
    <row r="38" ht="12.75">
      <c r="B38" t="s">
        <v>98</v>
      </c>
    </row>
    <row r="39" ht="12.75">
      <c r="B39" t="s">
        <v>99</v>
      </c>
    </row>
    <row r="40" ht="12.75">
      <c r="B40" t="s">
        <v>100</v>
      </c>
    </row>
    <row r="41" ht="12.75">
      <c r="B41" t="s">
        <v>101</v>
      </c>
    </row>
    <row r="42" ht="12.75">
      <c r="B42" t="s">
        <v>77</v>
      </c>
    </row>
    <row r="43" ht="12.75">
      <c r="B43" t="s">
        <v>102</v>
      </c>
    </row>
    <row r="44" ht="12.75">
      <c r="B44" t="s">
        <v>164</v>
      </c>
    </row>
    <row r="45" ht="12.75">
      <c r="B45" t="s">
        <v>104</v>
      </c>
    </row>
    <row r="46" ht="12.75">
      <c r="B46" t="s">
        <v>43</v>
      </c>
    </row>
    <row r="47" ht="12.75">
      <c r="B47" t="s">
        <v>30</v>
      </c>
    </row>
    <row r="48" ht="12.75">
      <c r="B48" t="s">
        <v>30</v>
      </c>
    </row>
    <row r="49" ht="12.75">
      <c r="B49" t="s">
        <v>182</v>
      </c>
    </row>
    <row r="50" ht="12.75">
      <c r="B50" t="s">
        <v>163</v>
      </c>
    </row>
    <row r="51" ht="12.75">
      <c r="B51" t="s">
        <v>93</v>
      </c>
    </row>
    <row r="52" ht="12.75">
      <c r="B52" t="s">
        <v>94</v>
      </c>
    </row>
    <row r="53" ht="12.75">
      <c r="B53" t="s">
        <v>95</v>
      </c>
    </row>
    <row r="54" ht="12.75">
      <c r="B54" t="s">
        <v>96</v>
      </c>
    </row>
    <row r="55" ht="12.75">
      <c r="B55" t="s">
        <v>199</v>
      </c>
    </row>
    <row r="56" ht="12.75">
      <c r="B56" t="s">
        <v>98</v>
      </c>
    </row>
    <row r="57" ht="12.75">
      <c r="B57" t="s">
        <v>99</v>
      </c>
    </row>
    <row r="58" ht="12.75">
      <c r="B58" t="s">
        <v>100</v>
      </c>
    </row>
    <row r="59" ht="12.75">
      <c r="B59" t="s">
        <v>101</v>
      </c>
    </row>
    <row r="60" ht="12.75">
      <c r="B60" t="s">
        <v>77</v>
      </c>
    </row>
    <row r="61" ht="12.75">
      <c r="B61" t="s">
        <v>102</v>
      </c>
    </row>
    <row r="62" ht="12.75">
      <c r="B62" t="s">
        <v>164</v>
      </c>
    </row>
    <row r="63" ht="12.75">
      <c r="B63" t="s">
        <v>104</v>
      </c>
    </row>
    <row r="64" ht="12.75">
      <c r="B64" t="s">
        <v>43</v>
      </c>
    </row>
    <row r="65" ht="12.75">
      <c r="B65" t="s">
        <v>30</v>
      </c>
    </row>
    <row r="66" ht="12.75">
      <c r="B66" t="s">
        <v>30</v>
      </c>
    </row>
    <row r="67" ht="12.75">
      <c r="B67" t="s">
        <v>183</v>
      </c>
    </row>
    <row r="68" ht="12.75">
      <c r="B68" t="s">
        <v>163</v>
      </c>
    </row>
    <row r="69" ht="12.75">
      <c r="B69" t="s">
        <v>93</v>
      </c>
    </row>
    <row r="70" ht="12.75">
      <c r="B70" t="s">
        <v>94</v>
      </c>
    </row>
    <row r="71" ht="12.75">
      <c r="B71" t="s">
        <v>95</v>
      </c>
    </row>
    <row r="72" ht="12.75">
      <c r="B72" t="s">
        <v>96</v>
      </c>
    </row>
    <row r="73" ht="12.75">
      <c r="B73" t="s">
        <v>199</v>
      </c>
    </row>
    <row r="74" ht="12.75">
      <c r="B74" t="s">
        <v>98</v>
      </c>
    </row>
    <row r="75" ht="12.75">
      <c r="B75" t="s">
        <v>99</v>
      </c>
    </row>
    <row r="76" ht="12.75">
      <c r="B76" t="s">
        <v>100</v>
      </c>
    </row>
    <row r="77" ht="12.75">
      <c r="B77" t="s">
        <v>101</v>
      </c>
    </row>
    <row r="78" ht="12.75">
      <c r="B78" t="s">
        <v>77</v>
      </c>
    </row>
    <row r="79" ht="12.75">
      <c r="B79" t="s">
        <v>102</v>
      </c>
    </row>
    <row r="80" ht="12.75">
      <c r="B80" t="s">
        <v>164</v>
      </c>
    </row>
    <row r="81" ht="12.75">
      <c r="B81" t="s">
        <v>104</v>
      </c>
    </row>
    <row r="82" ht="12.75">
      <c r="B82" t="s">
        <v>43</v>
      </c>
    </row>
    <row r="83" ht="12.75">
      <c r="B83" t="s">
        <v>30</v>
      </c>
    </row>
    <row r="84" ht="12.75">
      <c r="B84" t="s">
        <v>30</v>
      </c>
    </row>
    <row r="85" ht="12.75">
      <c r="B85" t="s">
        <v>184</v>
      </c>
    </row>
    <row r="86" ht="12.75">
      <c r="B86" t="s">
        <v>163</v>
      </c>
    </row>
    <row r="87" ht="12.75">
      <c r="B87" t="s">
        <v>93</v>
      </c>
    </row>
    <row r="88" ht="12.75">
      <c r="B88" t="s">
        <v>94</v>
      </c>
    </row>
    <row r="89" ht="12.75">
      <c r="B89" t="s">
        <v>95</v>
      </c>
    </row>
    <row r="90" ht="12.75">
      <c r="B90" t="s">
        <v>96</v>
      </c>
    </row>
    <row r="91" ht="12.75">
      <c r="B91" t="s">
        <v>199</v>
      </c>
    </row>
    <row r="92" ht="12.75">
      <c r="B92" t="s">
        <v>98</v>
      </c>
    </row>
    <row r="93" ht="12.75">
      <c r="B93" t="s">
        <v>99</v>
      </c>
    </row>
    <row r="94" ht="12.75">
      <c r="B94" t="s">
        <v>100</v>
      </c>
    </row>
    <row r="95" ht="12.75">
      <c r="B95" t="s">
        <v>101</v>
      </c>
    </row>
    <row r="96" ht="12.75">
      <c r="B96" t="s">
        <v>77</v>
      </c>
    </row>
    <row r="97" ht="12.75">
      <c r="B97" t="s">
        <v>102</v>
      </c>
    </row>
    <row r="98" ht="12.75">
      <c r="B98" t="s">
        <v>164</v>
      </c>
    </row>
    <row r="99" ht="12.75">
      <c r="B99" t="s">
        <v>104</v>
      </c>
    </row>
    <row r="100" ht="12.75">
      <c r="B100" t="s">
        <v>43</v>
      </c>
    </row>
    <row r="101" ht="12.75">
      <c r="B101" t="s">
        <v>30</v>
      </c>
    </row>
    <row r="102" ht="12.75">
      <c r="B102" t="s">
        <v>30</v>
      </c>
    </row>
    <row r="103" ht="12.75">
      <c r="B103" t="s">
        <v>185</v>
      </c>
    </row>
    <row r="104" ht="12.75">
      <c r="B104" t="s">
        <v>163</v>
      </c>
    </row>
    <row r="105" ht="12.75">
      <c r="B105" t="s">
        <v>93</v>
      </c>
    </row>
    <row r="106" ht="12.75">
      <c r="B106" t="s">
        <v>94</v>
      </c>
    </row>
    <row r="107" ht="12.75">
      <c r="B107" t="s">
        <v>95</v>
      </c>
    </row>
    <row r="108" ht="12.75">
      <c r="B108" t="s">
        <v>96</v>
      </c>
    </row>
    <row r="109" ht="12.75">
      <c r="B109" t="s">
        <v>199</v>
      </c>
    </row>
    <row r="110" ht="12.75">
      <c r="B110" t="s">
        <v>98</v>
      </c>
    </row>
    <row r="111" ht="12.75">
      <c r="B111" t="s">
        <v>99</v>
      </c>
    </row>
    <row r="112" ht="12.75">
      <c r="B112" t="s">
        <v>100</v>
      </c>
    </row>
    <row r="113" ht="12.75">
      <c r="B113" t="s">
        <v>101</v>
      </c>
    </row>
    <row r="114" ht="12.75">
      <c r="B114" t="s">
        <v>77</v>
      </c>
    </row>
    <row r="115" ht="12.75">
      <c r="B115" t="s">
        <v>102</v>
      </c>
    </row>
    <row r="116" ht="12.75">
      <c r="B116" t="s">
        <v>164</v>
      </c>
    </row>
    <row r="117" ht="12.75">
      <c r="B117" t="s">
        <v>104</v>
      </c>
    </row>
    <row r="118" ht="12.75">
      <c r="B118" t="s">
        <v>43</v>
      </c>
    </row>
    <row r="119" ht="12.75">
      <c r="B119" t="s">
        <v>30</v>
      </c>
    </row>
    <row r="120" ht="12.75">
      <c r="B120" t="s">
        <v>30</v>
      </c>
    </row>
    <row r="121" ht="12.75">
      <c r="B121" t="s">
        <v>186</v>
      </c>
    </row>
    <row r="122" ht="12.75">
      <c r="B122" t="s">
        <v>163</v>
      </c>
    </row>
    <row r="123" ht="12.75">
      <c r="B123" t="s">
        <v>93</v>
      </c>
    </row>
    <row r="124" ht="12.75">
      <c r="B124" t="s">
        <v>94</v>
      </c>
    </row>
    <row r="125" ht="12.75">
      <c r="B125" t="s">
        <v>95</v>
      </c>
    </row>
    <row r="126" ht="12.75">
      <c r="B126" t="s">
        <v>96</v>
      </c>
    </row>
    <row r="127" ht="12.75">
      <c r="B127" t="s">
        <v>199</v>
      </c>
    </row>
    <row r="128" ht="12.75">
      <c r="B128" t="s">
        <v>98</v>
      </c>
    </row>
    <row r="129" ht="12.75">
      <c r="B129" t="s">
        <v>99</v>
      </c>
    </row>
    <row r="130" ht="12.75">
      <c r="B130" t="s">
        <v>100</v>
      </c>
    </row>
    <row r="131" ht="12.75">
      <c r="B131" t="s">
        <v>101</v>
      </c>
    </row>
    <row r="132" ht="12.75">
      <c r="B132" t="s">
        <v>77</v>
      </c>
    </row>
    <row r="133" ht="12.75">
      <c r="B133" t="s">
        <v>102</v>
      </c>
    </row>
    <row r="134" ht="12.75">
      <c r="B134" t="s">
        <v>164</v>
      </c>
    </row>
    <row r="135" ht="12.75">
      <c r="B135" t="s">
        <v>104</v>
      </c>
    </row>
    <row r="136" ht="12.75">
      <c r="B136" t="s">
        <v>43</v>
      </c>
    </row>
    <row r="137" ht="12.75">
      <c r="B137" t="s">
        <v>30</v>
      </c>
    </row>
    <row r="138" ht="12.75">
      <c r="B138" t="s">
        <v>30</v>
      </c>
    </row>
    <row r="139" ht="12.75">
      <c r="B139" t="s">
        <v>174</v>
      </c>
    </row>
    <row r="140" ht="12.75">
      <c r="B140" t="s">
        <v>163</v>
      </c>
    </row>
    <row r="141" ht="12.75">
      <c r="B141" t="s">
        <v>93</v>
      </c>
    </row>
    <row r="142" ht="12.75">
      <c r="B142" t="s">
        <v>94</v>
      </c>
    </row>
    <row r="143" ht="12.75">
      <c r="B143" t="s">
        <v>95</v>
      </c>
    </row>
    <row r="144" ht="12.75">
      <c r="B144" t="s">
        <v>96</v>
      </c>
    </row>
    <row r="145" ht="12.75">
      <c r="B145" t="s">
        <v>199</v>
      </c>
    </row>
    <row r="146" ht="12.75">
      <c r="B146" t="s">
        <v>98</v>
      </c>
    </row>
    <row r="147" ht="12.75">
      <c r="B147" t="s">
        <v>99</v>
      </c>
    </row>
    <row r="148" ht="12.75">
      <c r="B148" t="s">
        <v>100</v>
      </c>
    </row>
    <row r="149" ht="12.75">
      <c r="B149" t="s">
        <v>101</v>
      </c>
    </row>
    <row r="150" ht="12.75">
      <c r="B150" t="s">
        <v>77</v>
      </c>
    </row>
    <row r="151" ht="12.75">
      <c r="B151" t="s">
        <v>102</v>
      </c>
    </row>
    <row r="152" ht="12.75">
      <c r="B152" t="s">
        <v>164</v>
      </c>
    </row>
    <row r="153" ht="12.75">
      <c r="B153" t="s">
        <v>104</v>
      </c>
    </row>
    <row r="154" ht="12.75">
      <c r="B154" t="s">
        <v>43</v>
      </c>
    </row>
    <row r="155" ht="12.75">
      <c r="B155" t="s">
        <v>30</v>
      </c>
    </row>
    <row r="156" ht="12.75">
      <c r="B156" t="s">
        <v>30</v>
      </c>
    </row>
    <row r="157" ht="12.75">
      <c r="B157" t="s">
        <v>176</v>
      </c>
    </row>
    <row r="158" ht="12.75">
      <c r="B158" t="s">
        <v>163</v>
      </c>
    </row>
    <row r="159" ht="12.75">
      <c r="B159" t="s">
        <v>93</v>
      </c>
    </row>
    <row r="160" ht="12.75">
      <c r="B160" t="s">
        <v>94</v>
      </c>
    </row>
    <row r="161" ht="12.75">
      <c r="B161" t="s">
        <v>95</v>
      </c>
    </row>
    <row r="162" ht="12.75">
      <c r="B162" t="s">
        <v>96</v>
      </c>
    </row>
    <row r="163" ht="12.75">
      <c r="B163" t="s">
        <v>199</v>
      </c>
    </row>
    <row r="164" ht="12.75">
      <c r="B164" t="s">
        <v>98</v>
      </c>
    </row>
    <row r="165" ht="12.75">
      <c r="B165" t="s">
        <v>99</v>
      </c>
    </row>
    <row r="166" ht="12.75">
      <c r="B166" t="s">
        <v>100</v>
      </c>
    </row>
    <row r="167" ht="12.75">
      <c r="B167" t="s">
        <v>101</v>
      </c>
    </row>
    <row r="168" ht="12.75">
      <c r="B168" t="s">
        <v>77</v>
      </c>
    </row>
    <row r="169" ht="12.75">
      <c r="B169" t="s">
        <v>102</v>
      </c>
    </row>
    <row r="170" ht="12.75">
      <c r="B170" t="s">
        <v>164</v>
      </c>
    </row>
    <row r="171" ht="12.75">
      <c r="B171" t="s">
        <v>104</v>
      </c>
    </row>
    <row r="172" ht="12.75">
      <c r="B172" t="s">
        <v>43</v>
      </c>
    </row>
    <row r="173" ht="12.75">
      <c r="B173" t="s">
        <v>30</v>
      </c>
    </row>
    <row r="174" ht="12.75">
      <c r="B174" t="s">
        <v>30</v>
      </c>
    </row>
    <row r="175" ht="12.75">
      <c r="B175" t="s">
        <v>177</v>
      </c>
    </row>
    <row r="176" ht="12.75">
      <c r="B176" t="s">
        <v>163</v>
      </c>
    </row>
    <row r="177" ht="12.75">
      <c r="B177" t="s">
        <v>93</v>
      </c>
    </row>
    <row r="178" ht="12.75">
      <c r="B178" t="s">
        <v>94</v>
      </c>
    </row>
    <row r="179" ht="12.75">
      <c r="B179" t="s">
        <v>95</v>
      </c>
    </row>
    <row r="180" ht="12.75">
      <c r="B180" t="s">
        <v>96</v>
      </c>
    </row>
    <row r="181" ht="12.75">
      <c r="B181" t="s">
        <v>199</v>
      </c>
    </row>
    <row r="182" ht="12.75">
      <c r="B182" t="s">
        <v>98</v>
      </c>
    </row>
    <row r="183" ht="12.75">
      <c r="B183" t="s">
        <v>99</v>
      </c>
    </row>
    <row r="184" ht="12.75">
      <c r="B184" t="s">
        <v>100</v>
      </c>
    </row>
    <row r="185" ht="12.75">
      <c r="B185" t="s">
        <v>101</v>
      </c>
    </row>
    <row r="186" ht="12.75">
      <c r="B186" t="s">
        <v>77</v>
      </c>
    </row>
    <row r="187" ht="12.75">
      <c r="B187" t="s">
        <v>102</v>
      </c>
    </row>
    <row r="188" ht="12.75">
      <c r="B188" t="s">
        <v>164</v>
      </c>
    </row>
    <row r="189" ht="12.75">
      <c r="B189" t="s">
        <v>104</v>
      </c>
    </row>
    <row r="190" ht="12.75">
      <c r="B190" t="s">
        <v>43</v>
      </c>
    </row>
    <row r="191" ht="12.75">
      <c r="B191" t="s">
        <v>30</v>
      </c>
    </row>
    <row r="192" ht="12.75">
      <c r="B192" t="s">
        <v>30</v>
      </c>
    </row>
    <row r="193" ht="12.75">
      <c r="B193" t="s">
        <v>178</v>
      </c>
    </row>
    <row r="194" ht="12.75">
      <c r="B194" t="s">
        <v>163</v>
      </c>
    </row>
    <row r="195" ht="12.75">
      <c r="B195" t="s">
        <v>93</v>
      </c>
    </row>
    <row r="196" ht="12.75">
      <c r="B196" t="s">
        <v>94</v>
      </c>
    </row>
    <row r="197" ht="12.75">
      <c r="B197" t="s">
        <v>95</v>
      </c>
    </row>
    <row r="198" ht="12.75">
      <c r="B198" t="s">
        <v>96</v>
      </c>
    </row>
    <row r="199" ht="12.75">
      <c r="B199" t="s">
        <v>199</v>
      </c>
    </row>
    <row r="200" ht="12.75">
      <c r="B200" t="s">
        <v>98</v>
      </c>
    </row>
    <row r="201" ht="12.75">
      <c r="B201" t="s">
        <v>99</v>
      </c>
    </row>
    <row r="202" ht="12.75">
      <c r="B202" t="s">
        <v>100</v>
      </c>
    </row>
    <row r="203" ht="12.75">
      <c r="B203" t="s">
        <v>101</v>
      </c>
    </row>
    <row r="204" ht="12.75">
      <c r="B204" t="s">
        <v>77</v>
      </c>
    </row>
    <row r="205" ht="12.75">
      <c r="B205" t="s">
        <v>102</v>
      </c>
    </row>
    <row r="206" ht="12.75">
      <c r="B206" t="s">
        <v>164</v>
      </c>
    </row>
    <row r="207" ht="12.75">
      <c r="B207" t="s">
        <v>104</v>
      </c>
    </row>
    <row r="208" ht="12.75">
      <c r="B208" t="s">
        <v>43</v>
      </c>
    </row>
    <row r="209" ht="12.75">
      <c r="B209" t="s">
        <v>30</v>
      </c>
    </row>
    <row r="210" ht="12.75">
      <c r="B210" t="s">
        <v>30</v>
      </c>
    </row>
    <row r="211" ht="12.75">
      <c r="B211" t="s">
        <v>179</v>
      </c>
    </row>
    <row r="212" ht="12.75">
      <c r="B212" t="s">
        <v>163</v>
      </c>
    </row>
    <row r="213" ht="12.75">
      <c r="B213" t="s">
        <v>93</v>
      </c>
    </row>
    <row r="214" ht="12.75">
      <c r="B214" t="s">
        <v>94</v>
      </c>
    </row>
    <row r="215" ht="12.75">
      <c r="B215" t="s">
        <v>95</v>
      </c>
    </row>
    <row r="216" ht="12.75">
      <c r="B216" t="s">
        <v>96</v>
      </c>
    </row>
    <row r="217" ht="12.75">
      <c r="B217" t="s">
        <v>199</v>
      </c>
    </row>
    <row r="218" ht="12.75">
      <c r="B218" t="s">
        <v>98</v>
      </c>
    </row>
    <row r="219" ht="12.75">
      <c r="B219" t="s">
        <v>99</v>
      </c>
    </row>
    <row r="220" ht="12.75">
      <c r="B220" t="s">
        <v>100</v>
      </c>
    </row>
    <row r="221" ht="12.75">
      <c r="B221" t="s">
        <v>101</v>
      </c>
    </row>
    <row r="222" ht="12.75">
      <c r="B222" t="s">
        <v>77</v>
      </c>
    </row>
    <row r="223" ht="12.75">
      <c r="B223" t="s">
        <v>102</v>
      </c>
    </row>
    <row r="224" ht="12.75">
      <c r="B224" t="s">
        <v>164</v>
      </c>
    </row>
    <row r="225" ht="12.75">
      <c r="B225" t="s">
        <v>104</v>
      </c>
    </row>
    <row r="226" ht="12.75">
      <c r="B226" t="s">
        <v>43</v>
      </c>
    </row>
    <row r="227" ht="12.75">
      <c r="B227" t="s">
        <v>30</v>
      </c>
    </row>
    <row r="228" ht="12.75">
      <c r="B228" t="s">
        <v>30</v>
      </c>
    </row>
    <row r="229" ht="12.75">
      <c r="B229" t="s">
        <v>180</v>
      </c>
    </row>
    <row r="230" ht="12.75">
      <c r="B230" t="s">
        <v>163</v>
      </c>
    </row>
    <row r="231" ht="12.75">
      <c r="B231" t="s">
        <v>93</v>
      </c>
    </row>
    <row r="232" ht="12.75">
      <c r="B232" t="s">
        <v>94</v>
      </c>
    </row>
    <row r="233" ht="12.75">
      <c r="B233" t="s">
        <v>95</v>
      </c>
    </row>
    <row r="234" ht="12.75">
      <c r="B234" t="s">
        <v>96</v>
      </c>
    </row>
    <row r="235" ht="12.75">
      <c r="B235" t="s">
        <v>199</v>
      </c>
    </row>
    <row r="236" ht="12.75">
      <c r="B236" t="s">
        <v>98</v>
      </c>
    </row>
    <row r="237" ht="12.75">
      <c r="B237" t="s">
        <v>99</v>
      </c>
    </row>
    <row r="238" ht="12.75">
      <c r="B238" t="s">
        <v>100</v>
      </c>
    </row>
    <row r="239" ht="12.75">
      <c r="B239" t="s">
        <v>101</v>
      </c>
    </row>
    <row r="240" ht="12.75">
      <c r="B240" t="s">
        <v>77</v>
      </c>
    </row>
    <row r="241" ht="12.75">
      <c r="B241" t="s">
        <v>102</v>
      </c>
    </row>
    <row r="242" ht="12.75">
      <c r="B242" t="s">
        <v>164</v>
      </c>
    </row>
    <row r="243" ht="12.75">
      <c r="B243" t="s">
        <v>104</v>
      </c>
    </row>
    <row r="244" ht="12.75">
      <c r="B244" t="s">
        <v>43</v>
      </c>
    </row>
    <row r="245" ht="12.75">
      <c r="B245" t="s">
        <v>30</v>
      </c>
    </row>
    <row r="246" ht="12.75">
      <c r="B246" t="s">
        <v>30</v>
      </c>
    </row>
    <row r="247" ht="12.75">
      <c r="B247" t="s">
        <v>187</v>
      </c>
    </row>
    <row r="248" ht="12.75">
      <c r="B248" t="s">
        <v>163</v>
      </c>
    </row>
    <row r="249" ht="12.75">
      <c r="B249" t="s">
        <v>93</v>
      </c>
    </row>
    <row r="250" ht="12.75">
      <c r="B250" t="s">
        <v>94</v>
      </c>
    </row>
    <row r="251" ht="12.75">
      <c r="B251" t="s">
        <v>95</v>
      </c>
    </row>
    <row r="252" ht="12.75">
      <c r="B252" t="s">
        <v>96</v>
      </c>
    </row>
    <row r="253" ht="12.75">
      <c r="B253" t="s">
        <v>199</v>
      </c>
    </row>
    <row r="254" ht="12.75">
      <c r="B254" t="s">
        <v>98</v>
      </c>
    </row>
    <row r="255" ht="12.75">
      <c r="B255" t="s">
        <v>99</v>
      </c>
    </row>
    <row r="256" ht="12.75">
      <c r="B256" t="s">
        <v>100</v>
      </c>
    </row>
    <row r="257" ht="12.75">
      <c r="B257" t="s">
        <v>101</v>
      </c>
    </row>
    <row r="258" ht="12.75">
      <c r="B258" t="s">
        <v>77</v>
      </c>
    </row>
    <row r="259" ht="12.75">
      <c r="B259" t="s">
        <v>102</v>
      </c>
    </row>
    <row r="260" ht="12.75">
      <c r="B260" t="s">
        <v>164</v>
      </c>
    </row>
    <row r="261" ht="12.75">
      <c r="B261" t="s">
        <v>104</v>
      </c>
    </row>
    <row r="262" ht="12.75">
      <c r="B262" t="s">
        <v>43</v>
      </c>
    </row>
    <row r="263" ht="12.75">
      <c r="B263" t="s">
        <v>30</v>
      </c>
    </row>
    <row r="264" ht="12.75">
      <c r="B264" t="s">
        <v>30</v>
      </c>
    </row>
    <row r="265" ht="12.75">
      <c r="B265" t="s">
        <v>650</v>
      </c>
    </row>
    <row r="266" ht="12.75">
      <c r="B266" t="s">
        <v>163</v>
      </c>
    </row>
    <row r="267" ht="12.75">
      <c r="B267" t="s">
        <v>93</v>
      </c>
    </row>
    <row r="268" ht="12.75">
      <c r="B268" t="s">
        <v>94</v>
      </c>
    </row>
    <row r="269" ht="12.75">
      <c r="B269" t="s">
        <v>95</v>
      </c>
    </row>
    <row r="270" ht="12.75">
      <c r="B270" t="s">
        <v>96</v>
      </c>
    </row>
    <row r="271" ht="12.75">
      <c r="B271" t="s">
        <v>199</v>
      </c>
    </row>
    <row r="272" ht="12.75">
      <c r="B272" t="s">
        <v>98</v>
      </c>
    </row>
    <row r="273" ht="12.75">
      <c r="B273" t="s">
        <v>99</v>
      </c>
    </row>
    <row r="274" ht="12.75">
      <c r="B274" t="s">
        <v>100</v>
      </c>
    </row>
    <row r="275" ht="12.75">
      <c r="B275" t="s">
        <v>101</v>
      </c>
    </row>
    <row r="276" ht="12.75">
      <c r="B276" t="s">
        <v>77</v>
      </c>
    </row>
    <row r="277" ht="12.75">
      <c r="B277" t="s">
        <v>102</v>
      </c>
    </row>
    <row r="278" ht="12.75">
      <c r="B278" t="s">
        <v>164</v>
      </c>
    </row>
    <row r="279" ht="12.75">
      <c r="B279" t="s">
        <v>104</v>
      </c>
    </row>
    <row r="280" ht="12.75">
      <c r="B280" t="s">
        <v>651</v>
      </c>
    </row>
    <row r="281" ht="12.75">
      <c r="B281" t="s">
        <v>132</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69">
    <tabColor indexed="46"/>
  </sheetPr>
  <dimension ref="B3:D475"/>
  <sheetViews>
    <sheetView showGridLines="0" zoomScalePageLayoutView="0" workbookViewId="0" topLeftCell="A1">
      <selection activeCell="C41" sqref="C41"/>
    </sheetView>
  </sheetViews>
  <sheetFormatPr defaultColWidth="9.140625" defaultRowHeight="12.75"/>
  <sheetData>
    <row r="3" ht="12.75">
      <c r="B3" t="s">
        <v>652</v>
      </c>
    </row>
    <row r="4" ht="12.75">
      <c r="B4" t="s">
        <v>30</v>
      </c>
    </row>
    <row r="5" ht="12.75">
      <c r="B5" t="s">
        <v>653</v>
      </c>
    </row>
    <row r="6" ht="12.75">
      <c r="B6" t="s">
        <v>654</v>
      </c>
    </row>
    <row r="7" ht="12.75">
      <c r="B7" t="s">
        <v>30</v>
      </c>
    </row>
    <row r="8" spans="2:4" ht="12.75">
      <c r="B8" s="4" t="s">
        <v>655</v>
      </c>
      <c r="C8" s="4"/>
      <c r="D8" s="4"/>
    </row>
    <row r="9" ht="12.75">
      <c r="B9" t="s">
        <v>30</v>
      </c>
    </row>
    <row r="10" ht="12.75">
      <c r="B10" t="s">
        <v>187</v>
      </c>
    </row>
    <row r="11" ht="12.75">
      <c r="B11" t="s">
        <v>82</v>
      </c>
    </row>
    <row r="12" ht="12.75">
      <c r="B12" t="s">
        <v>93</v>
      </c>
    </row>
    <row r="13" ht="12.75">
      <c r="B13" t="s">
        <v>94</v>
      </c>
    </row>
    <row r="14" ht="12.75">
      <c r="B14" t="s">
        <v>95</v>
      </c>
    </row>
    <row r="15" ht="12.75">
      <c r="B15" t="s">
        <v>96</v>
      </c>
    </row>
    <row r="16" ht="12.75">
      <c r="B16" t="s">
        <v>97</v>
      </c>
    </row>
    <row r="17" ht="12.75">
      <c r="B17" t="s">
        <v>98</v>
      </c>
    </row>
    <row r="18" ht="12.75">
      <c r="B18" t="s">
        <v>99</v>
      </c>
    </row>
    <row r="19" ht="12.75">
      <c r="B19" t="s">
        <v>100</v>
      </c>
    </row>
    <row r="20" ht="12.75">
      <c r="B20" t="s">
        <v>101</v>
      </c>
    </row>
    <row r="21" ht="12.75">
      <c r="B21" t="s">
        <v>77</v>
      </c>
    </row>
    <row r="22" ht="12.75">
      <c r="B22" t="s">
        <v>102</v>
      </c>
    </row>
    <row r="23" ht="12.75">
      <c r="B23" t="s">
        <v>164</v>
      </c>
    </row>
    <row r="24" ht="12.75">
      <c r="B24" t="s">
        <v>104</v>
      </c>
    </row>
    <row r="25" ht="12.75">
      <c r="B25" t="s">
        <v>43</v>
      </c>
    </row>
    <row r="26" ht="12.75">
      <c r="B26" t="s">
        <v>90</v>
      </c>
    </row>
    <row r="27" ht="12.75">
      <c r="B27" t="s">
        <v>93</v>
      </c>
    </row>
    <row r="28" ht="12.75">
      <c r="B28" t="s">
        <v>94</v>
      </c>
    </row>
    <row r="29" ht="12.75">
      <c r="B29" t="s">
        <v>95</v>
      </c>
    </row>
    <row r="30" ht="12.75">
      <c r="B30" t="s">
        <v>96</v>
      </c>
    </row>
    <row r="31" ht="12.75">
      <c r="B31" t="s">
        <v>97</v>
      </c>
    </row>
    <row r="32" ht="12.75">
      <c r="B32" t="s">
        <v>98</v>
      </c>
    </row>
    <row r="33" ht="12.75">
      <c r="B33" t="s">
        <v>99</v>
      </c>
    </row>
    <row r="34" ht="12.75">
      <c r="B34" t="s">
        <v>100</v>
      </c>
    </row>
    <row r="35" ht="12.75">
      <c r="B35" t="s">
        <v>101</v>
      </c>
    </row>
    <row r="36" ht="12.75">
      <c r="B36" t="s">
        <v>77</v>
      </c>
    </row>
    <row r="37" ht="12.75">
      <c r="B37" t="s">
        <v>102</v>
      </c>
    </row>
    <row r="38" ht="12.75">
      <c r="B38" t="s">
        <v>164</v>
      </c>
    </row>
    <row r="39" ht="12.75">
      <c r="B39" t="s">
        <v>104</v>
      </c>
    </row>
    <row r="40" ht="12.75">
      <c r="B40" t="s">
        <v>43</v>
      </c>
    </row>
    <row r="41" ht="12.75">
      <c r="B41" t="s">
        <v>174</v>
      </c>
    </row>
    <row r="42" ht="12.75">
      <c r="B42" t="s">
        <v>82</v>
      </c>
    </row>
    <row r="43" ht="12.75">
      <c r="B43" t="s">
        <v>93</v>
      </c>
    </row>
    <row r="44" ht="12.75">
      <c r="B44" t="s">
        <v>94</v>
      </c>
    </row>
    <row r="45" ht="12.75">
      <c r="B45" t="s">
        <v>95</v>
      </c>
    </row>
    <row r="46" ht="12.75">
      <c r="B46" t="s">
        <v>96</v>
      </c>
    </row>
    <row r="47" ht="12.75">
      <c r="B47" t="s">
        <v>97</v>
      </c>
    </row>
    <row r="48" ht="12.75">
      <c r="B48" t="s">
        <v>98</v>
      </c>
    </row>
    <row r="49" ht="12.75">
      <c r="B49" t="s">
        <v>99</v>
      </c>
    </row>
    <row r="50" ht="12.75">
      <c r="B50" t="s">
        <v>100</v>
      </c>
    </row>
    <row r="51" ht="12.75">
      <c r="B51" t="s">
        <v>101</v>
      </c>
    </row>
    <row r="52" ht="12.75">
      <c r="B52" t="s">
        <v>77</v>
      </c>
    </row>
    <row r="53" ht="12.75">
      <c r="B53" t="s">
        <v>102</v>
      </c>
    </row>
    <row r="54" ht="12.75">
      <c r="B54" t="s">
        <v>164</v>
      </c>
    </row>
    <row r="55" ht="12.75">
      <c r="B55" t="s">
        <v>104</v>
      </c>
    </row>
    <row r="56" ht="12.75">
      <c r="B56" t="s">
        <v>43</v>
      </c>
    </row>
    <row r="57" ht="12.75">
      <c r="B57" t="s">
        <v>90</v>
      </c>
    </row>
    <row r="58" ht="12.75">
      <c r="B58" t="s">
        <v>93</v>
      </c>
    </row>
    <row r="59" ht="12.75">
      <c r="B59" t="s">
        <v>94</v>
      </c>
    </row>
    <row r="60" ht="12.75">
      <c r="B60" t="s">
        <v>95</v>
      </c>
    </row>
    <row r="61" ht="12.75">
      <c r="B61" t="s">
        <v>96</v>
      </c>
    </row>
    <row r="62" ht="12.75">
      <c r="B62" t="s">
        <v>97</v>
      </c>
    </row>
    <row r="63" ht="12.75">
      <c r="B63" t="s">
        <v>98</v>
      </c>
    </row>
    <row r="64" ht="12.75">
      <c r="B64" t="s">
        <v>99</v>
      </c>
    </row>
    <row r="65" ht="12.75">
      <c r="B65" t="s">
        <v>100</v>
      </c>
    </row>
    <row r="66" ht="12.75">
      <c r="B66" t="s">
        <v>101</v>
      </c>
    </row>
    <row r="67" ht="12.75">
      <c r="B67" t="s">
        <v>77</v>
      </c>
    </row>
    <row r="68" ht="12.75">
      <c r="B68" t="s">
        <v>102</v>
      </c>
    </row>
    <row r="69" ht="12.75">
      <c r="B69" t="s">
        <v>164</v>
      </c>
    </row>
    <row r="70" ht="12.75">
      <c r="B70" t="s">
        <v>104</v>
      </c>
    </row>
    <row r="71" ht="12.75">
      <c r="B71" t="s">
        <v>43</v>
      </c>
    </row>
    <row r="72" ht="12.75">
      <c r="B72" t="s">
        <v>176</v>
      </c>
    </row>
    <row r="73" ht="12.75">
      <c r="B73" t="s">
        <v>82</v>
      </c>
    </row>
    <row r="74" ht="12.75">
      <c r="B74" t="s">
        <v>93</v>
      </c>
    </row>
    <row r="75" ht="12.75">
      <c r="B75" t="s">
        <v>94</v>
      </c>
    </row>
    <row r="76" ht="12.75">
      <c r="B76" t="s">
        <v>95</v>
      </c>
    </row>
    <row r="77" ht="12.75">
      <c r="B77" t="s">
        <v>96</v>
      </c>
    </row>
    <row r="78" ht="12.75">
      <c r="B78" t="s">
        <v>97</v>
      </c>
    </row>
    <row r="79" ht="12.75">
      <c r="B79" t="s">
        <v>98</v>
      </c>
    </row>
    <row r="80" ht="12.75">
      <c r="B80" t="s">
        <v>99</v>
      </c>
    </row>
    <row r="81" ht="12.75">
      <c r="B81" t="s">
        <v>100</v>
      </c>
    </row>
    <row r="82" ht="12.75">
      <c r="B82" t="s">
        <v>101</v>
      </c>
    </row>
    <row r="83" ht="12.75">
      <c r="B83" t="s">
        <v>77</v>
      </c>
    </row>
    <row r="84" ht="12.75">
      <c r="B84" t="s">
        <v>102</v>
      </c>
    </row>
    <row r="85" ht="12.75">
      <c r="B85" t="s">
        <v>164</v>
      </c>
    </row>
    <row r="86" ht="12.75">
      <c r="B86" t="s">
        <v>104</v>
      </c>
    </row>
    <row r="87" ht="12.75">
      <c r="B87" t="s">
        <v>43</v>
      </c>
    </row>
    <row r="88" ht="12.75">
      <c r="B88" t="s">
        <v>90</v>
      </c>
    </row>
    <row r="89" ht="12.75">
      <c r="B89" t="s">
        <v>93</v>
      </c>
    </row>
    <row r="90" ht="12.75">
      <c r="B90" t="s">
        <v>94</v>
      </c>
    </row>
    <row r="91" ht="12.75">
      <c r="B91" t="s">
        <v>95</v>
      </c>
    </row>
    <row r="92" ht="12.75">
      <c r="B92" t="s">
        <v>96</v>
      </c>
    </row>
    <row r="93" ht="12.75">
      <c r="B93" t="s">
        <v>97</v>
      </c>
    </row>
    <row r="94" ht="12.75">
      <c r="B94" t="s">
        <v>98</v>
      </c>
    </row>
    <row r="95" ht="12.75">
      <c r="B95" t="s">
        <v>99</v>
      </c>
    </row>
    <row r="96" ht="12.75">
      <c r="B96" t="s">
        <v>100</v>
      </c>
    </row>
    <row r="97" ht="12.75">
      <c r="B97" t="s">
        <v>101</v>
      </c>
    </row>
    <row r="98" ht="12.75">
      <c r="B98" t="s">
        <v>77</v>
      </c>
    </row>
    <row r="99" ht="12.75">
      <c r="B99" t="s">
        <v>102</v>
      </c>
    </row>
    <row r="100" ht="12.75">
      <c r="B100" t="s">
        <v>164</v>
      </c>
    </row>
    <row r="101" ht="12.75">
      <c r="B101" t="s">
        <v>104</v>
      </c>
    </row>
    <row r="102" ht="12.75">
      <c r="B102" t="s">
        <v>43</v>
      </c>
    </row>
    <row r="103" ht="12.75">
      <c r="B103" t="s">
        <v>177</v>
      </c>
    </row>
    <row r="104" ht="12.75">
      <c r="B104" t="s">
        <v>82</v>
      </c>
    </row>
    <row r="105" ht="12.75">
      <c r="B105" t="s">
        <v>93</v>
      </c>
    </row>
    <row r="106" ht="12.75">
      <c r="B106" t="s">
        <v>94</v>
      </c>
    </row>
    <row r="107" ht="12.75">
      <c r="B107" t="s">
        <v>95</v>
      </c>
    </row>
    <row r="108" ht="12.75">
      <c r="B108" t="s">
        <v>96</v>
      </c>
    </row>
    <row r="109" ht="12.75">
      <c r="B109" t="s">
        <v>97</v>
      </c>
    </row>
    <row r="110" ht="12.75">
      <c r="B110" t="s">
        <v>98</v>
      </c>
    </row>
    <row r="111" ht="12.75">
      <c r="B111" t="s">
        <v>99</v>
      </c>
    </row>
    <row r="112" ht="12.75">
      <c r="B112" t="s">
        <v>100</v>
      </c>
    </row>
    <row r="113" ht="12.75">
      <c r="B113" t="s">
        <v>101</v>
      </c>
    </row>
    <row r="114" ht="12.75">
      <c r="B114" t="s">
        <v>77</v>
      </c>
    </row>
    <row r="115" ht="12.75">
      <c r="B115" t="s">
        <v>102</v>
      </c>
    </row>
    <row r="116" ht="12.75">
      <c r="B116" t="s">
        <v>164</v>
      </c>
    </row>
    <row r="117" ht="12.75">
      <c r="B117" t="s">
        <v>104</v>
      </c>
    </row>
    <row r="118" ht="12.75">
      <c r="B118" t="s">
        <v>43</v>
      </c>
    </row>
    <row r="119" ht="12.75">
      <c r="B119" t="s">
        <v>90</v>
      </c>
    </row>
    <row r="120" ht="12.75">
      <c r="B120" t="s">
        <v>93</v>
      </c>
    </row>
    <row r="121" ht="12.75">
      <c r="B121" t="s">
        <v>94</v>
      </c>
    </row>
    <row r="122" ht="12.75">
      <c r="B122" t="s">
        <v>95</v>
      </c>
    </row>
    <row r="123" ht="12.75">
      <c r="B123" t="s">
        <v>96</v>
      </c>
    </row>
    <row r="124" ht="12.75">
      <c r="B124" t="s">
        <v>97</v>
      </c>
    </row>
    <row r="125" ht="12.75">
      <c r="B125" t="s">
        <v>98</v>
      </c>
    </row>
    <row r="126" ht="12.75">
      <c r="B126" t="s">
        <v>99</v>
      </c>
    </row>
    <row r="127" ht="12.75">
      <c r="B127" t="s">
        <v>100</v>
      </c>
    </row>
    <row r="128" ht="12.75">
      <c r="B128" t="s">
        <v>101</v>
      </c>
    </row>
    <row r="129" ht="12.75">
      <c r="B129" t="s">
        <v>77</v>
      </c>
    </row>
    <row r="130" ht="12.75">
      <c r="B130" t="s">
        <v>102</v>
      </c>
    </row>
    <row r="131" ht="12.75">
      <c r="B131" t="s">
        <v>164</v>
      </c>
    </row>
    <row r="132" ht="12.75">
      <c r="B132" t="s">
        <v>104</v>
      </c>
    </row>
    <row r="133" ht="12.75">
      <c r="B133" t="s">
        <v>43</v>
      </c>
    </row>
    <row r="134" ht="12.75">
      <c r="B134" t="s">
        <v>178</v>
      </c>
    </row>
    <row r="135" ht="12.75">
      <c r="B135" t="s">
        <v>82</v>
      </c>
    </row>
    <row r="136" ht="12.75">
      <c r="B136" t="s">
        <v>93</v>
      </c>
    </row>
    <row r="137" ht="12.75">
      <c r="B137" t="s">
        <v>94</v>
      </c>
    </row>
    <row r="138" ht="12.75">
      <c r="B138" t="s">
        <v>95</v>
      </c>
    </row>
    <row r="139" ht="12.75">
      <c r="B139" t="s">
        <v>96</v>
      </c>
    </row>
    <row r="140" ht="12.75">
      <c r="B140" t="s">
        <v>97</v>
      </c>
    </row>
    <row r="141" ht="12.75">
      <c r="B141" t="s">
        <v>98</v>
      </c>
    </row>
    <row r="142" ht="12.75">
      <c r="B142" t="s">
        <v>99</v>
      </c>
    </row>
    <row r="143" ht="12.75">
      <c r="B143" t="s">
        <v>100</v>
      </c>
    </row>
    <row r="144" ht="12.75">
      <c r="B144" t="s">
        <v>101</v>
      </c>
    </row>
    <row r="145" ht="12.75">
      <c r="B145" t="s">
        <v>77</v>
      </c>
    </row>
    <row r="146" ht="12.75">
      <c r="B146" t="s">
        <v>102</v>
      </c>
    </row>
    <row r="147" ht="12.75">
      <c r="B147" t="s">
        <v>164</v>
      </c>
    </row>
    <row r="148" ht="12.75">
      <c r="B148" t="s">
        <v>104</v>
      </c>
    </row>
    <row r="149" ht="12.75">
      <c r="B149" t="s">
        <v>43</v>
      </c>
    </row>
    <row r="150" ht="12.75">
      <c r="B150" t="s">
        <v>90</v>
      </c>
    </row>
    <row r="151" ht="12.75">
      <c r="B151" t="s">
        <v>93</v>
      </c>
    </row>
    <row r="152" ht="12.75">
      <c r="B152" t="s">
        <v>94</v>
      </c>
    </row>
    <row r="153" ht="12.75">
      <c r="B153" t="s">
        <v>95</v>
      </c>
    </row>
    <row r="154" ht="12.75">
      <c r="B154" t="s">
        <v>96</v>
      </c>
    </row>
    <row r="155" ht="12.75">
      <c r="B155" t="s">
        <v>97</v>
      </c>
    </row>
    <row r="156" ht="12.75">
      <c r="B156" t="s">
        <v>98</v>
      </c>
    </row>
    <row r="157" ht="12.75">
      <c r="B157" t="s">
        <v>99</v>
      </c>
    </row>
    <row r="158" ht="12.75">
      <c r="B158" t="s">
        <v>100</v>
      </c>
    </row>
    <row r="159" ht="12.75">
      <c r="B159" t="s">
        <v>101</v>
      </c>
    </row>
    <row r="160" ht="12.75">
      <c r="B160" t="s">
        <v>77</v>
      </c>
    </row>
    <row r="161" ht="12.75">
      <c r="B161" t="s">
        <v>102</v>
      </c>
    </row>
    <row r="162" ht="12.75">
      <c r="B162" t="s">
        <v>164</v>
      </c>
    </row>
    <row r="163" ht="12.75">
      <c r="B163" t="s">
        <v>104</v>
      </c>
    </row>
    <row r="164" ht="12.75">
      <c r="B164" t="s">
        <v>43</v>
      </c>
    </row>
    <row r="165" ht="12.75">
      <c r="B165" t="s">
        <v>179</v>
      </c>
    </row>
    <row r="166" ht="12.75">
      <c r="B166" t="s">
        <v>82</v>
      </c>
    </row>
    <row r="167" ht="12.75">
      <c r="B167" t="s">
        <v>93</v>
      </c>
    </row>
    <row r="168" ht="12.75">
      <c r="B168" t="s">
        <v>94</v>
      </c>
    </row>
    <row r="169" ht="12.75">
      <c r="B169" t="s">
        <v>95</v>
      </c>
    </row>
    <row r="170" ht="12.75">
      <c r="B170" t="s">
        <v>96</v>
      </c>
    </row>
    <row r="171" ht="12.75">
      <c r="B171" t="s">
        <v>97</v>
      </c>
    </row>
    <row r="172" ht="12.75">
      <c r="B172" t="s">
        <v>98</v>
      </c>
    </row>
    <row r="173" ht="12.75">
      <c r="B173" t="s">
        <v>99</v>
      </c>
    </row>
    <row r="174" ht="12.75">
      <c r="B174" t="s">
        <v>100</v>
      </c>
    </row>
    <row r="175" ht="12.75">
      <c r="B175" t="s">
        <v>101</v>
      </c>
    </row>
    <row r="176" ht="12.75">
      <c r="B176" t="s">
        <v>77</v>
      </c>
    </row>
    <row r="177" ht="12.75">
      <c r="B177" t="s">
        <v>102</v>
      </c>
    </row>
    <row r="178" ht="12.75">
      <c r="B178" t="s">
        <v>164</v>
      </c>
    </row>
    <row r="179" ht="12.75">
      <c r="B179" t="s">
        <v>104</v>
      </c>
    </row>
    <row r="180" ht="12.75">
      <c r="B180" t="s">
        <v>43</v>
      </c>
    </row>
    <row r="181" ht="12.75">
      <c r="B181" t="s">
        <v>90</v>
      </c>
    </row>
    <row r="182" ht="12.75">
      <c r="B182" t="s">
        <v>93</v>
      </c>
    </row>
    <row r="183" ht="12.75">
      <c r="B183" t="s">
        <v>94</v>
      </c>
    </row>
    <row r="184" ht="12.75">
      <c r="B184" t="s">
        <v>95</v>
      </c>
    </row>
    <row r="185" ht="12.75">
      <c r="B185" t="s">
        <v>96</v>
      </c>
    </row>
    <row r="186" ht="12.75">
      <c r="B186" t="s">
        <v>97</v>
      </c>
    </row>
    <row r="187" ht="12.75">
      <c r="B187" t="s">
        <v>98</v>
      </c>
    </row>
    <row r="188" ht="12.75">
      <c r="B188" t="s">
        <v>99</v>
      </c>
    </row>
    <row r="189" ht="12.75">
      <c r="B189" t="s">
        <v>100</v>
      </c>
    </row>
    <row r="190" ht="12.75">
      <c r="B190" t="s">
        <v>101</v>
      </c>
    </row>
    <row r="191" ht="12.75">
      <c r="B191" t="s">
        <v>77</v>
      </c>
    </row>
    <row r="192" ht="12.75">
      <c r="B192" t="s">
        <v>102</v>
      </c>
    </row>
    <row r="193" ht="12.75">
      <c r="B193" t="s">
        <v>164</v>
      </c>
    </row>
    <row r="194" ht="12.75">
      <c r="B194" t="s">
        <v>104</v>
      </c>
    </row>
    <row r="195" ht="12.75">
      <c r="B195" t="s">
        <v>43</v>
      </c>
    </row>
    <row r="196" ht="12.75">
      <c r="B196" t="s">
        <v>180</v>
      </c>
    </row>
    <row r="197" ht="12.75">
      <c r="B197" t="s">
        <v>82</v>
      </c>
    </row>
    <row r="198" ht="12.75">
      <c r="B198" t="s">
        <v>93</v>
      </c>
    </row>
    <row r="199" ht="12.75">
      <c r="B199" t="s">
        <v>94</v>
      </c>
    </row>
    <row r="200" ht="12.75">
      <c r="B200" t="s">
        <v>95</v>
      </c>
    </row>
    <row r="201" ht="12.75">
      <c r="B201" t="s">
        <v>96</v>
      </c>
    </row>
    <row r="202" ht="12.75">
      <c r="B202" t="s">
        <v>97</v>
      </c>
    </row>
    <row r="203" ht="12.75">
      <c r="B203" t="s">
        <v>98</v>
      </c>
    </row>
    <row r="204" ht="12.75">
      <c r="B204" t="s">
        <v>99</v>
      </c>
    </row>
    <row r="205" ht="12.75">
      <c r="B205" t="s">
        <v>100</v>
      </c>
    </row>
    <row r="206" ht="12.75">
      <c r="B206" t="s">
        <v>101</v>
      </c>
    </row>
    <row r="207" ht="12.75">
      <c r="B207" t="s">
        <v>77</v>
      </c>
    </row>
    <row r="208" ht="12.75">
      <c r="B208" t="s">
        <v>102</v>
      </c>
    </row>
    <row r="209" ht="12.75">
      <c r="B209" t="s">
        <v>164</v>
      </c>
    </row>
    <row r="210" ht="12.75">
      <c r="B210" t="s">
        <v>104</v>
      </c>
    </row>
    <row r="211" ht="12.75">
      <c r="B211" t="s">
        <v>43</v>
      </c>
    </row>
    <row r="212" ht="12.75">
      <c r="B212" t="s">
        <v>90</v>
      </c>
    </row>
    <row r="213" ht="12.75">
      <c r="B213" t="s">
        <v>93</v>
      </c>
    </row>
    <row r="214" ht="12.75">
      <c r="B214" t="s">
        <v>94</v>
      </c>
    </row>
    <row r="215" ht="12.75">
      <c r="B215" t="s">
        <v>95</v>
      </c>
    </row>
    <row r="216" ht="12.75">
      <c r="B216" t="s">
        <v>96</v>
      </c>
    </row>
    <row r="217" ht="12.75">
      <c r="B217" t="s">
        <v>97</v>
      </c>
    </row>
    <row r="218" ht="12.75">
      <c r="B218" t="s">
        <v>98</v>
      </c>
    </row>
    <row r="219" ht="12.75">
      <c r="B219" t="s">
        <v>99</v>
      </c>
    </row>
    <row r="220" ht="12.75">
      <c r="B220" t="s">
        <v>100</v>
      </c>
    </row>
    <row r="221" ht="12.75">
      <c r="B221" t="s">
        <v>101</v>
      </c>
    </row>
    <row r="222" ht="12.75">
      <c r="B222" t="s">
        <v>77</v>
      </c>
    </row>
    <row r="223" ht="12.75">
      <c r="B223" t="s">
        <v>102</v>
      </c>
    </row>
    <row r="224" ht="12.75">
      <c r="B224" t="s">
        <v>164</v>
      </c>
    </row>
    <row r="225" ht="12.75">
      <c r="B225" t="s">
        <v>104</v>
      </c>
    </row>
    <row r="226" ht="12.75">
      <c r="B226" t="s">
        <v>43</v>
      </c>
    </row>
    <row r="227" ht="12.75">
      <c r="B227" t="s">
        <v>167</v>
      </c>
    </row>
    <row r="228" ht="12.75">
      <c r="B228" t="s">
        <v>82</v>
      </c>
    </row>
    <row r="229" ht="12.75">
      <c r="B229" t="s">
        <v>93</v>
      </c>
    </row>
    <row r="230" ht="12.75">
      <c r="B230" t="s">
        <v>94</v>
      </c>
    </row>
    <row r="231" ht="12.75">
      <c r="B231" t="s">
        <v>95</v>
      </c>
    </row>
    <row r="232" ht="12.75">
      <c r="B232" t="s">
        <v>96</v>
      </c>
    </row>
    <row r="233" ht="12.75">
      <c r="B233" t="s">
        <v>97</v>
      </c>
    </row>
    <row r="234" ht="12.75">
      <c r="B234" t="s">
        <v>98</v>
      </c>
    </row>
    <row r="235" ht="12.75">
      <c r="B235" t="s">
        <v>99</v>
      </c>
    </row>
    <row r="236" ht="12.75">
      <c r="B236" t="s">
        <v>100</v>
      </c>
    </row>
    <row r="237" ht="12.75">
      <c r="B237" t="s">
        <v>101</v>
      </c>
    </row>
    <row r="238" ht="12.75">
      <c r="B238" t="s">
        <v>77</v>
      </c>
    </row>
    <row r="239" ht="12.75">
      <c r="B239" t="s">
        <v>102</v>
      </c>
    </row>
    <row r="240" ht="12.75">
      <c r="B240" t="s">
        <v>164</v>
      </c>
    </row>
    <row r="241" ht="12.75">
      <c r="B241" t="s">
        <v>104</v>
      </c>
    </row>
    <row r="242" ht="12.75">
      <c r="B242" t="s">
        <v>43</v>
      </c>
    </row>
    <row r="243" ht="12.75">
      <c r="B243" t="s">
        <v>90</v>
      </c>
    </row>
    <row r="244" ht="12.75">
      <c r="B244" t="s">
        <v>93</v>
      </c>
    </row>
    <row r="245" ht="12.75">
      <c r="B245" t="s">
        <v>94</v>
      </c>
    </row>
    <row r="246" ht="12.75">
      <c r="B246" t="s">
        <v>95</v>
      </c>
    </row>
    <row r="247" ht="12.75">
      <c r="B247" t="s">
        <v>96</v>
      </c>
    </row>
    <row r="248" ht="12.75">
      <c r="B248" t="s">
        <v>97</v>
      </c>
    </row>
    <row r="249" ht="12.75">
      <c r="B249" t="s">
        <v>98</v>
      </c>
    </row>
    <row r="250" ht="12.75">
      <c r="B250" t="s">
        <v>99</v>
      </c>
    </row>
    <row r="251" ht="12.75">
      <c r="B251" t="s">
        <v>100</v>
      </c>
    </row>
    <row r="252" ht="12.75">
      <c r="B252" t="s">
        <v>101</v>
      </c>
    </row>
    <row r="253" ht="12.75">
      <c r="B253" t="s">
        <v>77</v>
      </c>
    </row>
    <row r="254" ht="12.75">
      <c r="B254" t="s">
        <v>102</v>
      </c>
    </row>
    <row r="255" ht="12.75">
      <c r="B255" t="s">
        <v>164</v>
      </c>
    </row>
    <row r="256" ht="12.75">
      <c r="B256" t="s">
        <v>104</v>
      </c>
    </row>
    <row r="257" ht="12.75">
      <c r="B257" t="s">
        <v>43</v>
      </c>
    </row>
    <row r="258" ht="12.75">
      <c r="B258" t="s">
        <v>181</v>
      </c>
    </row>
    <row r="259" ht="12.75">
      <c r="B259" t="s">
        <v>82</v>
      </c>
    </row>
    <row r="260" ht="12.75">
      <c r="B260" t="s">
        <v>93</v>
      </c>
    </row>
    <row r="261" ht="12.75">
      <c r="B261" t="s">
        <v>94</v>
      </c>
    </row>
    <row r="262" ht="12.75">
      <c r="B262" t="s">
        <v>95</v>
      </c>
    </row>
    <row r="263" ht="12.75">
      <c r="B263" t="s">
        <v>96</v>
      </c>
    </row>
    <row r="264" ht="12.75">
      <c r="B264" t="s">
        <v>97</v>
      </c>
    </row>
    <row r="265" ht="12.75">
      <c r="B265" t="s">
        <v>98</v>
      </c>
    </row>
    <row r="266" ht="12.75">
      <c r="B266" t="s">
        <v>99</v>
      </c>
    </row>
    <row r="267" ht="12.75">
      <c r="B267" t="s">
        <v>100</v>
      </c>
    </row>
    <row r="268" ht="12.75">
      <c r="B268" t="s">
        <v>101</v>
      </c>
    </row>
    <row r="269" ht="12.75">
      <c r="B269" t="s">
        <v>77</v>
      </c>
    </row>
    <row r="270" ht="12.75">
      <c r="B270" t="s">
        <v>102</v>
      </c>
    </row>
    <row r="271" ht="12.75">
      <c r="B271" t="s">
        <v>164</v>
      </c>
    </row>
    <row r="272" ht="12.75">
      <c r="B272" t="s">
        <v>104</v>
      </c>
    </row>
    <row r="273" ht="12.75">
      <c r="B273" t="s">
        <v>43</v>
      </c>
    </row>
    <row r="274" ht="12.75">
      <c r="B274" t="s">
        <v>90</v>
      </c>
    </row>
    <row r="275" ht="12.75">
      <c r="B275" t="s">
        <v>93</v>
      </c>
    </row>
    <row r="276" ht="12.75">
      <c r="B276" t="s">
        <v>94</v>
      </c>
    </row>
    <row r="277" ht="12.75">
      <c r="B277" t="s">
        <v>95</v>
      </c>
    </row>
    <row r="278" ht="12.75">
      <c r="B278" t="s">
        <v>96</v>
      </c>
    </row>
    <row r="279" ht="12.75">
      <c r="B279" t="s">
        <v>97</v>
      </c>
    </row>
    <row r="280" ht="12.75">
      <c r="B280" t="s">
        <v>98</v>
      </c>
    </row>
    <row r="281" ht="12.75">
      <c r="B281" t="s">
        <v>99</v>
      </c>
    </row>
    <row r="282" ht="12.75">
      <c r="B282" t="s">
        <v>100</v>
      </c>
    </row>
    <row r="283" ht="12.75">
      <c r="B283" t="s">
        <v>101</v>
      </c>
    </row>
    <row r="284" ht="12.75">
      <c r="B284" t="s">
        <v>77</v>
      </c>
    </row>
    <row r="285" ht="12.75">
      <c r="B285" t="s">
        <v>102</v>
      </c>
    </row>
    <row r="286" ht="12.75">
      <c r="B286" t="s">
        <v>164</v>
      </c>
    </row>
    <row r="287" ht="12.75">
      <c r="B287" t="s">
        <v>104</v>
      </c>
    </row>
    <row r="288" ht="12.75">
      <c r="B288" t="s">
        <v>43</v>
      </c>
    </row>
    <row r="289" ht="12.75">
      <c r="B289" t="s">
        <v>182</v>
      </c>
    </row>
    <row r="290" ht="12.75">
      <c r="B290" t="s">
        <v>82</v>
      </c>
    </row>
    <row r="291" ht="12.75">
      <c r="B291" t="s">
        <v>93</v>
      </c>
    </row>
    <row r="292" ht="12.75">
      <c r="B292" t="s">
        <v>94</v>
      </c>
    </row>
    <row r="293" ht="12.75">
      <c r="B293" t="s">
        <v>95</v>
      </c>
    </row>
    <row r="294" ht="12.75">
      <c r="B294" t="s">
        <v>96</v>
      </c>
    </row>
    <row r="295" ht="12.75">
      <c r="B295" t="s">
        <v>97</v>
      </c>
    </row>
    <row r="296" ht="12.75">
      <c r="B296" t="s">
        <v>98</v>
      </c>
    </row>
    <row r="297" ht="12.75">
      <c r="B297" t="s">
        <v>99</v>
      </c>
    </row>
    <row r="298" ht="12.75">
      <c r="B298" t="s">
        <v>100</v>
      </c>
    </row>
    <row r="299" ht="12.75">
      <c r="B299" t="s">
        <v>101</v>
      </c>
    </row>
    <row r="300" ht="12.75">
      <c r="B300" t="s">
        <v>77</v>
      </c>
    </row>
    <row r="301" ht="12.75">
      <c r="B301" t="s">
        <v>102</v>
      </c>
    </row>
    <row r="302" ht="12.75">
      <c r="B302" t="s">
        <v>164</v>
      </c>
    </row>
    <row r="303" ht="12.75">
      <c r="B303" t="s">
        <v>104</v>
      </c>
    </row>
    <row r="304" ht="12.75">
      <c r="B304" t="s">
        <v>43</v>
      </c>
    </row>
    <row r="305" ht="12.75">
      <c r="B305" t="s">
        <v>90</v>
      </c>
    </row>
    <row r="306" ht="12.75">
      <c r="B306" t="s">
        <v>93</v>
      </c>
    </row>
    <row r="307" ht="12.75">
      <c r="B307" t="s">
        <v>94</v>
      </c>
    </row>
    <row r="308" ht="12.75">
      <c r="B308" t="s">
        <v>95</v>
      </c>
    </row>
    <row r="309" ht="12.75">
      <c r="B309" t="s">
        <v>96</v>
      </c>
    </row>
    <row r="310" ht="12.75">
      <c r="B310" t="s">
        <v>97</v>
      </c>
    </row>
    <row r="311" ht="12.75">
      <c r="B311" t="s">
        <v>98</v>
      </c>
    </row>
    <row r="312" ht="12.75">
      <c r="B312" t="s">
        <v>99</v>
      </c>
    </row>
    <row r="313" ht="12.75">
      <c r="B313" t="s">
        <v>100</v>
      </c>
    </row>
    <row r="314" ht="12.75">
      <c r="B314" t="s">
        <v>101</v>
      </c>
    </row>
    <row r="315" ht="12.75">
      <c r="B315" t="s">
        <v>77</v>
      </c>
    </row>
    <row r="316" ht="12.75">
      <c r="B316" t="s">
        <v>102</v>
      </c>
    </row>
    <row r="317" ht="12.75">
      <c r="B317" t="s">
        <v>164</v>
      </c>
    </row>
    <row r="318" ht="12.75">
      <c r="B318" t="s">
        <v>104</v>
      </c>
    </row>
    <row r="319" ht="12.75">
      <c r="B319" t="s">
        <v>43</v>
      </c>
    </row>
    <row r="320" ht="12.75">
      <c r="B320" t="s">
        <v>183</v>
      </c>
    </row>
    <row r="321" ht="12.75">
      <c r="B321" t="s">
        <v>82</v>
      </c>
    </row>
    <row r="322" ht="12.75">
      <c r="B322" t="s">
        <v>93</v>
      </c>
    </row>
    <row r="323" ht="12.75">
      <c r="B323" t="s">
        <v>94</v>
      </c>
    </row>
    <row r="324" ht="12.75">
      <c r="B324" t="s">
        <v>95</v>
      </c>
    </row>
    <row r="325" ht="12.75">
      <c r="B325" t="s">
        <v>96</v>
      </c>
    </row>
    <row r="326" ht="12.75">
      <c r="B326" t="s">
        <v>97</v>
      </c>
    </row>
    <row r="327" ht="12.75">
      <c r="B327" t="s">
        <v>98</v>
      </c>
    </row>
    <row r="328" ht="12.75">
      <c r="B328" t="s">
        <v>99</v>
      </c>
    </row>
    <row r="329" ht="12.75">
      <c r="B329" t="s">
        <v>100</v>
      </c>
    </row>
    <row r="330" ht="12.75">
      <c r="B330" t="s">
        <v>101</v>
      </c>
    </row>
    <row r="331" ht="12.75">
      <c r="B331" t="s">
        <v>77</v>
      </c>
    </row>
    <row r="332" ht="12.75">
      <c r="B332" t="s">
        <v>102</v>
      </c>
    </row>
    <row r="333" ht="12.75">
      <c r="B333" t="s">
        <v>164</v>
      </c>
    </row>
    <row r="334" ht="12.75">
      <c r="B334" t="s">
        <v>104</v>
      </c>
    </row>
    <row r="335" ht="12.75">
      <c r="B335" t="s">
        <v>43</v>
      </c>
    </row>
    <row r="336" ht="12.75">
      <c r="B336" t="s">
        <v>90</v>
      </c>
    </row>
    <row r="337" ht="12.75">
      <c r="B337" t="s">
        <v>93</v>
      </c>
    </row>
    <row r="338" ht="12.75">
      <c r="B338" t="s">
        <v>94</v>
      </c>
    </row>
    <row r="339" ht="12.75">
      <c r="B339" t="s">
        <v>95</v>
      </c>
    </row>
    <row r="340" ht="12.75">
      <c r="B340" t="s">
        <v>96</v>
      </c>
    </row>
    <row r="341" ht="12.75">
      <c r="B341" t="s">
        <v>97</v>
      </c>
    </row>
    <row r="342" ht="12.75">
      <c r="B342" t="s">
        <v>98</v>
      </c>
    </row>
    <row r="343" ht="12.75">
      <c r="B343" t="s">
        <v>99</v>
      </c>
    </row>
    <row r="344" ht="12.75">
      <c r="B344" t="s">
        <v>100</v>
      </c>
    </row>
    <row r="345" ht="12.75">
      <c r="B345" t="s">
        <v>101</v>
      </c>
    </row>
    <row r="346" ht="12.75">
      <c r="B346" t="s">
        <v>77</v>
      </c>
    </row>
    <row r="347" ht="12.75">
      <c r="B347" t="s">
        <v>102</v>
      </c>
    </row>
    <row r="348" ht="12.75">
      <c r="B348" t="s">
        <v>164</v>
      </c>
    </row>
    <row r="349" ht="12.75">
      <c r="B349" t="s">
        <v>104</v>
      </c>
    </row>
    <row r="350" ht="12.75">
      <c r="B350" t="s">
        <v>43</v>
      </c>
    </row>
    <row r="351" ht="12.75">
      <c r="B351" t="s">
        <v>184</v>
      </c>
    </row>
    <row r="352" ht="12.75">
      <c r="B352" t="s">
        <v>82</v>
      </c>
    </row>
    <row r="353" ht="12.75">
      <c r="B353" t="s">
        <v>93</v>
      </c>
    </row>
    <row r="354" ht="12.75">
      <c r="B354" t="s">
        <v>94</v>
      </c>
    </row>
    <row r="355" ht="12.75">
      <c r="B355" t="s">
        <v>95</v>
      </c>
    </row>
    <row r="356" ht="12.75">
      <c r="B356" t="s">
        <v>96</v>
      </c>
    </row>
    <row r="357" ht="12.75">
      <c r="B357" t="s">
        <v>97</v>
      </c>
    </row>
    <row r="358" ht="12.75">
      <c r="B358" t="s">
        <v>98</v>
      </c>
    </row>
    <row r="359" ht="12.75">
      <c r="B359" t="s">
        <v>99</v>
      </c>
    </row>
    <row r="360" ht="12.75">
      <c r="B360" t="s">
        <v>100</v>
      </c>
    </row>
    <row r="361" ht="12.75">
      <c r="B361" t="s">
        <v>101</v>
      </c>
    </row>
    <row r="362" ht="12.75">
      <c r="B362" t="s">
        <v>77</v>
      </c>
    </row>
    <row r="363" ht="12.75">
      <c r="B363" t="s">
        <v>102</v>
      </c>
    </row>
    <row r="364" ht="12.75">
      <c r="B364" t="s">
        <v>164</v>
      </c>
    </row>
    <row r="365" ht="12.75">
      <c r="B365" t="s">
        <v>104</v>
      </c>
    </row>
    <row r="366" ht="12.75">
      <c r="B366" t="s">
        <v>43</v>
      </c>
    </row>
    <row r="367" ht="12.75">
      <c r="B367" t="s">
        <v>90</v>
      </c>
    </row>
    <row r="368" ht="12.75">
      <c r="B368" t="s">
        <v>93</v>
      </c>
    </row>
    <row r="369" ht="12.75">
      <c r="B369" t="s">
        <v>94</v>
      </c>
    </row>
    <row r="370" ht="12.75">
      <c r="B370" t="s">
        <v>95</v>
      </c>
    </row>
    <row r="371" ht="12.75">
      <c r="B371" t="s">
        <v>96</v>
      </c>
    </row>
    <row r="372" ht="12.75">
      <c r="B372" t="s">
        <v>97</v>
      </c>
    </row>
    <row r="373" ht="12.75">
      <c r="B373" t="s">
        <v>98</v>
      </c>
    </row>
    <row r="374" ht="12.75">
      <c r="B374" t="s">
        <v>99</v>
      </c>
    </row>
    <row r="375" ht="12.75">
      <c r="B375" t="s">
        <v>100</v>
      </c>
    </row>
    <row r="376" ht="12.75">
      <c r="B376" t="s">
        <v>101</v>
      </c>
    </row>
    <row r="377" ht="12.75">
      <c r="B377" t="s">
        <v>77</v>
      </c>
    </row>
    <row r="378" ht="12.75">
      <c r="B378" t="s">
        <v>102</v>
      </c>
    </row>
    <row r="379" ht="12.75">
      <c r="B379" t="s">
        <v>164</v>
      </c>
    </row>
    <row r="380" ht="12.75">
      <c r="B380" t="s">
        <v>104</v>
      </c>
    </row>
    <row r="381" ht="12.75">
      <c r="B381" t="s">
        <v>43</v>
      </c>
    </row>
    <row r="382" ht="12.75">
      <c r="B382" t="s">
        <v>185</v>
      </c>
    </row>
    <row r="383" ht="12.75">
      <c r="B383" t="s">
        <v>82</v>
      </c>
    </row>
    <row r="384" ht="12.75">
      <c r="B384" t="s">
        <v>93</v>
      </c>
    </row>
    <row r="385" ht="12.75">
      <c r="B385" t="s">
        <v>94</v>
      </c>
    </row>
    <row r="386" ht="12.75">
      <c r="B386" t="s">
        <v>95</v>
      </c>
    </row>
    <row r="387" ht="12.75">
      <c r="B387" t="s">
        <v>96</v>
      </c>
    </row>
    <row r="388" ht="12.75">
      <c r="B388" t="s">
        <v>97</v>
      </c>
    </row>
    <row r="389" ht="12.75">
      <c r="B389" t="s">
        <v>98</v>
      </c>
    </row>
    <row r="390" ht="12.75">
      <c r="B390" t="s">
        <v>99</v>
      </c>
    </row>
    <row r="391" ht="12.75">
      <c r="B391" t="s">
        <v>100</v>
      </c>
    </row>
    <row r="392" ht="12.75">
      <c r="B392" t="s">
        <v>101</v>
      </c>
    </row>
    <row r="393" ht="12.75">
      <c r="B393" t="s">
        <v>77</v>
      </c>
    </row>
    <row r="394" ht="12.75">
      <c r="B394" t="s">
        <v>102</v>
      </c>
    </row>
    <row r="395" ht="12.75">
      <c r="B395" t="s">
        <v>164</v>
      </c>
    </row>
    <row r="396" ht="12.75">
      <c r="B396" t="s">
        <v>104</v>
      </c>
    </row>
    <row r="397" ht="12.75">
      <c r="B397" t="s">
        <v>43</v>
      </c>
    </row>
    <row r="398" ht="12.75">
      <c r="B398" t="s">
        <v>90</v>
      </c>
    </row>
    <row r="399" ht="12.75">
      <c r="B399" t="s">
        <v>93</v>
      </c>
    </row>
    <row r="400" ht="12.75">
      <c r="B400" t="s">
        <v>94</v>
      </c>
    </row>
    <row r="401" ht="12.75">
      <c r="B401" t="s">
        <v>95</v>
      </c>
    </row>
    <row r="402" ht="12.75">
      <c r="B402" t="s">
        <v>96</v>
      </c>
    </row>
    <row r="403" ht="12.75">
      <c r="B403" t="s">
        <v>97</v>
      </c>
    </row>
    <row r="404" ht="12.75">
      <c r="B404" t="s">
        <v>98</v>
      </c>
    </row>
    <row r="405" ht="12.75">
      <c r="B405" t="s">
        <v>99</v>
      </c>
    </row>
    <row r="406" ht="12.75">
      <c r="B406" t="s">
        <v>100</v>
      </c>
    </row>
    <row r="407" ht="12.75">
      <c r="B407" t="s">
        <v>101</v>
      </c>
    </row>
    <row r="408" ht="12.75">
      <c r="B408" t="s">
        <v>77</v>
      </c>
    </row>
    <row r="409" ht="12.75">
      <c r="B409" t="s">
        <v>102</v>
      </c>
    </row>
    <row r="410" ht="12.75">
      <c r="B410" t="s">
        <v>164</v>
      </c>
    </row>
    <row r="411" ht="12.75">
      <c r="B411" t="s">
        <v>104</v>
      </c>
    </row>
    <row r="412" ht="12.75">
      <c r="B412" t="s">
        <v>43</v>
      </c>
    </row>
    <row r="413" ht="12.75">
      <c r="B413" t="s">
        <v>186</v>
      </c>
    </row>
    <row r="414" ht="12.75">
      <c r="B414" t="s">
        <v>82</v>
      </c>
    </row>
    <row r="415" ht="12.75">
      <c r="B415" t="s">
        <v>93</v>
      </c>
    </row>
    <row r="416" ht="12.75">
      <c r="B416" t="s">
        <v>94</v>
      </c>
    </row>
    <row r="417" ht="12.75">
      <c r="B417" t="s">
        <v>95</v>
      </c>
    </row>
    <row r="418" ht="12.75">
      <c r="B418" t="s">
        <v>96</v>
      </c>
    </row>
    <row r="419" ht="12.75">
      <c r="B419" t="s">
        <v>97</v>
      </c>
    </row>
    <row r="420" ht="12.75">
      <c r="B420" t="s">
        <v>98</v>
      </c>
    </row>
    <row r="421" ht="12.75">
      <c r="B421" t="s">
        <v>99</v>
      </c>
    </row>
    <row r="422" ht="12.75">
      <c r="B422" t="s">
        <v>100</v>
      </c>
    </row>
    <row r="423" ht="12.75">
      <c r="B423" t="s">
        <v>101</v>
      </c>
    </row>
    <row r="424" ht="12.75">
      <c r="B424" t="s">
        <v>77</v>
      </c>
    </row>
    <row r="425" ht="12.75">
      <c r="B425" t="s">
        <v>102</v>
      </c>
    </row>
    <row r="426" ht="12.75">
      <c r="B426" t="s">
        <v>164</v>
      </c>
    </row>
    <row r="427" ht="12.75">
      <c r="B427" t="s">
        <v>104</v>
      </c>
    </row>
    <row r="428" ht="12.75">
      <c r="B428" t="s">
        <v>43</v>
      </c>
    </row>
    <row r="429" ht="12.75">
      <c r="B429" t="s">
        <v>90</v>
      </c>
    </row>
    <row r="430" ht="12.75">
      <c r="B430" t="s">
        <v>93</v>
      </c>
    </row>
    <row r="431" ht="12.75">
      <c r="B431" t="s">
        <v>94</v>
      </c>
    </row>
    <row r="432" ht="12.75">
      <c r="B432" t="s">
        <v>95</v>
      </c>
    </row>
    <row r="433" ht="12.75">
      <c r="B433" t="s">
        <v>96</v>
      </c>
    </row>
    <row r="434" ht="12.75">
      <c r="B434" t="s">
        <v>97</v>
      </c>
    </row>
    <row r="435" ht="12.75">
      <c r="B435" t="s">
        <v>98</v>
      </c>
    </row>
    <row r="436" ht="12.75">
      <c r="B436" t="s">
        <v>99</v>
      </c>
    </row>
    <row r="437" ht="12.75">
      <c r="B437" t="s">
        <v>100</v>
      </c>
    </row>
    <row r="438" ht="12.75">
      <c r="B438" t="s">
        <v>101</v>
      </c>
    </row>
    <row r="439" ht="12.75">
      <c r="B439" t="s">
        <v>77</v>
      </c>
    </row>
    <row r="440" ht="12.75">
      <c r="B440" t="s">
        <v>102</v>
      </c>
    </row>
    <row r="441" ht="12.75">
      <c r="B441" t="s">
        <v>164</v>
      </c>
    </row>
    <row r="442" ht="12.75">
      <c r="B442" t="s">
        <v>104</v>
      </c>
    </row>
    <row r="443" ht="12.75">
      <c r="B443" t="s">
        <v>43</v>
      </c>
    </row>
    <row r="444" ht="12.75">
      <c r="B444" t="s">
        <v>650</v>
      </c>
    </row>
    <row r="445" ht="12.75">
      <c r="B445" t="s">
        <v>82</v>
      </c>
    </row>
    <row r="446" ht="12.75">
      <c r="B446" t="s">
        <v>93</v>
      </c>
    </row>
    <row r="447" ht="12.75">
      <c r="B447" t="s">
        <v>94</v>
      </c>
    </row>
    <row r="448" ht="12.75">
      <c r="B448" t="s">
        <v>95</v>
      </c>
    </row>
    <row r="449" ht="12.75">
      <c r="B449" t="s">
        <v>96</v>
      </c>
    </row>
    <row r="450" ht="12.75">
      <c r="B450" t="s">
        <v>97</v>
      </c>
    </row>
    <row r="451" ht="12.75">
      <c r="B451" t="s">
        <v>98</v>
      </c>
    </row>
    <row r="452" ht="12.75">
      <c r="B452" t="s">
        <v>99</v>
      </c>
    </row>
    <row r="453" ht="12.75">
      <c r="B453" t="s">
        <v>100</v>
      </c>
    </row>
    <row r="454" ht="12.75">
      <c r="B454" t="s">
        <v>101</v>
      </c>
    </row>
    <row r="455" ht="12.75">
      <c r="B455" t="s">
        <v>77</v>
      </c>
    </row>
    <row r="456" ht="12.75">
      <c r="B456" t="s">
        <v>102</v>
      </c>
    </row>
    <row r="457" ht="12.75">
      <c r="B457" t="s">
        <v>164</v>
      </c>
    </row>
    <row r="458" ht="12.75">
      <c r="B458" t="s">
        <v>104</v>
      </c>
    </row>
    <row r="459" ht="12.75">
      <c r="B459" t="s">
        <v>43</v>
      </c>
    </row>
    <row r="460" ht="12.75">
      <c r="B460" t="s">
        <v>90</v>
      </c>
    </row>
    <row r="461" ht="12.75">
      <c r="B461" t="s">
        <v>93</v>
      </c>
    </row>
    <row r="462" ht="12.75">
      <c r="B462" t="s">
        <v>94</v>
      </c>
    </row>
    <row r="463" ht="12.75">
      <c r="B463" t="s">
        <v>95</v>
      </c>
    </row>
    <row r="464" ht="12.75">
      <c r="B464" t="s">
        <v>96</v>
      </c>
    </row>
    <row r="465" ht="12.75">
      <c r="B465" t="s">
        <v>97</v>
      </c>
    </row>
    <row r="466" ht="12.75">
      <c r="B466" t="s">
        <v>98</v>
      </c>
    </row>
    <row r="467" ht="12.75">
      <c r="B467" t="s">
        <v>99</v>
      </c>
    </row>
    <row r="468" ht="12.75">
      <c r="B468" t="s">
        <v>100</v>
      </c>
    </row>
    <row r="469" ht="12.75">
      <c r="B469" t="s">
        <v>101</v>
      </c>
    </row>
    <row r="470" ht="12.75">
      <c r="B470" t="s">
        <v>77</v>
      </c>
    </row>
    <row r="471" ht="12.75">
      <c r="B471" t="s">
        <v>102</v>
      </c>
    </row>
    <row r="472" ht="12.75">
      <c r="B472" t="s">
        <v>164</v>
      </c>
    </row>
    <row r="473" ht="12.75">
      <c r="B473" t="s">
        <v>104</v>
      </c>
    </row>
    <row r="474" ht="12.75">
      <c r="B474" t="s">
        <v>43</v>
      </c>
    </row>
    <row r="475" ht="12.75">
      <c r="B475" t="s">
        <v>132</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21">
    <tabColor indexed="46"/>
  </sheetPr>
  <dimension ref="B3:B47"/>
  <sheetViews>
    <sheetView showGridLines="0" zoomScalePageLayoutView="0" workbookViewId="0" topLeftCell="A1">
      <selection activeCell="C41" sqref="C41"/>
    </sheetView>
  </sheetViews>
  <sheetFormatPr defaultColWidth="9.140625" defaultRowHeight="12.75"/>
  <sheetData>
    <row r="3" ht="12.75">
      <c r="B3" t="s">
        <v>679</v>
      </c>
    </row>
    <row r="4" ht="12.75">
      <c r="B4" t="s">
        <v>30</v>
      </c>
    </row>
    <row r="5" ht="12.75">
      <c r="B5" t="s">
        <v>680</v>
      </c>
    </row>
    <row r="6" ht="12.75">
      <c r="B6" t="s">
        <v>681</v>
      </c>
    </row>
    <row r="7" ht="12.75">
      <c r="B7" t="s">
        <v>30</v>
      </c>
    </row>
    <row r="8" ht="12.75">
      <c r="B8" t="s">
        <v>682</v>
      </c>
    </row>
    <row r="9" ht="12.75">
      <c r="B9" t="s">
        <v>30</v>
      </c>
    </row>
    <row r="10" ht="12.75">
      <c r="B10" t="s">
        <v>187</v>
      </c>
    </row>
    <row r="11" ht="12.75">
      <c r="B11" t="s">
        <v>683</v>
      </c>
    </row>
    <row r="12" ht="12.75">
      <c r="B12" t="s">
        <v>684</v>
      </c>
    </row>
    <row r="13" ht="12.75">
      <c r="B13" t="s">
        <v>174</v>
      </c>
    </row>
    <row r="14" ht="12.75">
      <c r="B14" t="s">
        <v>49</v>
      </c>
    </row>
    <row r="15" ht="12.75">
      <c r="B15" t="s">
        <v>685</v>
      </c>
    </row>
    <row r="16" ht="12.75">
      <c r="B16" t="s">
        <v>686</v>
      </c>
    </row>
    <row r="17" ht="12.75">
      <c r="B17" t="s">
        <v>176</v>
      </c>
    </row>
    <row r="18" ht="12.75">
      <c r="B18" t="s">
        <v>49</v>
      </c>
    </row>
    <row r="19" ht="12.75">
      <c r="B19" t="s">
        <v>687</v>
      </c>
    </row>
    <row r="20" ht="12.75">
      <c r="B20" t="s">
        <v>688</v>
      </c>
    </row>
    <row r="21" ht="12.75">
      <c r="B21" t="s">
        <v>177</v>
      </c>
    </row>
    <row r="22" ht="12.75">
      <c r="B22" t="s">
        <v>49</v>
      </c>
    </row>
    <row r="23" ht="12.75">
      <c r="B23" t="s">
        <v>689</v>
      </c>
    </row>
    <row r="24" ht="12.75">
      <c r="B24" t="s">
        <v>690</v>
      </c>
    </row>
    <row r="25" ht="12.75">
      <c r="B25" t="s">
        <v>178</v>
      </c>
    </row>
    <row r="26" ht="12.75">
      <c r="B26" t="s">
        <v>49</v>
      </c>
    </row>
    <row r="27" ht="12.75">
      <c r="B27" t="s">
        <v>691</v>
      </c>
    </row>
    <row r="28" ht="12.75">
      <c r="B28" t="s">
        <v>692</v>
      </c>
    </row>
    <row r="29" ht="12.75">
      <c r="B29" t="s">
        <v>179</v>
      </c>
    </row>
    <row r="30" ht="12.75">
      <c r="B30" t="s">
        <v>49</v>
      </c>
    </row>
    <row r="31" ht="12.75">
      <c r="B31" t="s">
        <v>693</v>
      </c>
    </row>
    <row r="32" ht="12.75">
      <c r="B32" t="s">
        <v>694</v>
      </c>
    </row>
    <row r="33" ht="12.75">
      <c r="B33" t="s">
        <v>180</v>
      </c>
    </row>
    <row r="34" ht="12.75">
      <c r="B34" t="s">
        <v>49</v>
      </c>
    </row>
    <row r="35" ht="12.75">
      <c r="B35" t="s">
        <v>695</v>
      </c>
    </row>
    <row r="36" ht="12.75">
      <c r="B36" t="s">
        <v>696</v>
      </c>
    </row>
    <row r="37" ht="12.75">
      <c r="B37" t="s">
        <v>167</v>
      </c>
    </row>
    <row r="38" ht="12.75">
      <c r="B38" t="s">
        <v>49</v>
      </c>
    </row>
    <row r="39" ht="12.75">
      <c r="B39" t="s">
        <v>697</v>
      </c>
    </row>
    <row r="40" ht="12.75">
      <c r="B40" t="s">
        <v>698</v>
      </c>
    </row>
    <row r="41" ht="12.75">
      <c r="B41" t="s">
        <v>181</v>
      </c>
    </row>
    <row r="42" ht="12.75">
      <c r="B42" t="s">
        <v>49</v>
      </c>
    </row>
    <row r="43" ht="12.75">
      <c r="B43" t="s">
        <v>699</v>
      </c>
    </row>
    <row r="44" ht="12.75">
      <c r="B44" t="s">
        <v>700</v>
      </c>
    </row>
    <row r="45" ht="12.75">
      <c r="B45" t="s">
        <v>182</v>
      </c>
    </row>
    <row r="46" ht="12.75">
      <c r="B46" t="s">
        <v>49</v>
      </c>
    </row>
    <row r="47" ht="12.75">
      <c r="B47" t="s">
        <v>701</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6">
    <tabColor indexed="46"/>
  </sheetPr>
  <dimension ref="B2:B264"/>
  <sheetViews>
    <sheetView showGridLines="0" zoomScalePageLayoutView="0" workbookViewId="0" topLeftCell="A1">
      <selection activeCell="C41" sqref="C41"/>
    </sheetView>
  </sheetViews>
  <sheetFormatPr defaultColWidth="9.140625" defaultRowHeight="12.75"/>
  <sheetData>
    <row r="2" ht="12.75">
      <c r="B2" s="1" t="s">
        <v>702</v>
      </c>
    </row>
    <row r="3" ht="12.75">
      <c r="B3" t="s">
        <v>30</v>
      </c>
    </row>
    <row r="4" ht="12.75">
      <c r="B4" t="s">
        <v>703</v>
      </c>
    </row>
    <row r="5" ht="12.75">
      <c r="B5" t="s">
        <v>681</v>
      </c>
    </row>
    <row r="6" ht="12.75">
      <c r="B6" t="s">
        <v>30</v>
      </c>
    </row>
    <row r="7" ht="12.75">
      <c r="B7" s="1" t="s">
        <v>704</v>
      </c>
    </row>
    <row r="8" ht="12.75">
      <c r="B8" t="s">
        <v>30</v>
      </c>
    </row>
    <row r="9" ht="12.75">
      <c r="B9" t="s">
        <v>705</v>
      </c>
    </row>
    <row r="10" ht="12.75">
      <c r="B10" t="s">
        <v>49</v>
      </c>
    </row>
    <row r="11" ht="12.75">
      <c r="B11" t="s">
        <v>44</v>
      </c>
    </row>
    <row r="12" ht="12.75">
      <c r="B12" t="s">
        <v>45</v>
      </c>
    </row>
    <row r="13" ht="12.75">
      <c r="B13" t="s">
        <v>46</v>
      </c>
    </row>
    <row r="14" ht="12.75">
      <c r="B14" t="s">
        <v>43</v>
      </c>
    </row>
    <row r="15" ht="12.75">
      <c r="B15" t="s">
        <v>47</v>
      </c>
    </row>
    <row r="16" ht="12.75">
      <c r="B16" t="s">
        <v>706</v>
      </c>
    </row>
    <row r="17" ht="12.75">
      <c r="B17" t="s">
        <v>46</v>
      </c>
    </row>
    <row r="18" ht="12.75">
      <c r="B18" t="s">
        <v>43</v>
      </c>
    </row>
    <row r="19" ht="12.75">
      <c r="B19" t="s">
        <v>707</v>
      </c>
    </row>
    <row r="20" ht="12.75">
      <c r="B20" t="s">
        <v>50</v>
      </c>
    </row>
    <row r="21" ht="12.75">
      <c r="B21" t="s">
        <v>708</v>
      </c>
    </row>
    <row r="22" ht="12.75">
      <c r="B22" t="s">
        <v>70</v>
      </c>
    </row>
    <row r="23" ht="12.75">
      <c r="B23" t="s">
        <v>709</v>
      </c>
    </row>
    <row r="24" ht="12.75">
      <c r="B24" t="s">
        <v>43</v>
      </c>
    </row>
    <row r="25" ht="12.75">
      <c r="B25" t="s">
        <v>31</v>
      </c>
    </row>
    <row r="26" ht="12.75">
      <c r="B26" t="s">
        <v>710</v>
      </c>
    </row>
    <row r="27" ht="12.75">
      <c r="B27" t="s">
        <v>711</v>
      </c>
    </row>
    <row r="28" ht="12.75">
      <c r="B28" t="s">
        <v>44</v>
      </c>
    </row>
    <row r="29" ht="12.75">
      <c r="B29" t="s">
        <v>45</v>
      </c>
    </row>
    <row r="30" ht="12.75">
      <c r="B30" t="s">
        <v>46</v>
      </c>
    </row>
    <row r="31" ht="12.75">
      <c r="B31" t="s">
        <v>43</v>
      </c>
    </row>
    <row r="32" ht="12.75">
      <c r="B32" t="s">
        <v>47</v>
      </c>
    </row>
    <row r="33" ht="12.75">
      <c r="B33" t="s">
        <v>706</v>
      </c>
    </row>
    <row r="34" ht="12.75">
      <c r="B34" t="s">
        <v>46</v>
      </c>
    </row>
    <row r="35" ht="12.75">
      <c r="B35" t="s">
        <v>43</v>
      </c>
    </row>
    <row r="36" ht="12.75">
      <c r="B36" t="s">
        <v>707</v>
      </c>
    </row>
    <row r="37" ht="12.75">
      <c r="B37" t="s">
        <v>50</v>
      </c>
    </row>
    <row r="38" ht="12.75">
      <c r="B38" t="s">
        <v>708</v>
      </c>
    </row>
    <row r="39" ht="12.75">
      <c r="B39" t="s">
        <v>70</v>
      </c>
    </row>
    <row r="40" ht="12.75">
      <c r="B40" t="s">
        <v>709</v>
      </c>
    </row>
    <row r="41" ht="12.75">
      <c r="B41" t="s">
        <v>43</v>
      </c>
    </row>
    <row r="42" ht="12.75">
      <c r="B42" t="s">
        <v>31</v>
      </c>
    </row>
    <row r="43" ht="12.75">
      <c r="B43" t="s">
        <v>712</v>
      </c>
    </row>
    <row r="44" ht="12.75">
      <c r="B44" t="s">
        <v>711</v>
      </c>
    </row>
    <row r="45" ht="12.75">
      <c r="B45" t="s">
        <v>44</v>
      </c>
    </row>
    <row r="46" ht="12.75">
      <c r="B46" t="s">
        <v>45</v>
      </c>
    </row>
    <row r="47" ht="12.75">
      <c r="B47" t="s">
        <v>46</v>
      </c>
    </row>
    <row r="48" ht="12.75">
      <c r="B48" t="s">
        <v>43</v>
      </c>
    </row>
    <row r="49" ht="12.75">
      <c r="B49" t="s">
        <v>47</v>
      </c>
    </row>
    <row r="50" ht="12.75">
      <c r="B50" t="s">
        <v>706</v>
      </c>
    </row>
    <row r="51" ht="12.75">
      <c r="B51" t="s">
        <v>46</v>
      </c>
    </row>
    <row r="52" ht="12.75">
      <c r="B52" t="s">
        <v>43</v>
      </c>
    </row>
    <row r="53" ht="12.75">
      <c r="B53" t="s">
        <v>707</v>
      </c>
    </row>
    <row r="54" ht="12.75">
      <c r="B54" t="s">
        <v>50</v>
      </c>
    </row>
    <row r="55" ht="12.75">
      <c r="B55" t="s">
        <v>708</v>
      </c>
    </row>
    <row r="56" ht="12.75">
      <c r="B56" t="s">
        <v>70</v>
      </c>
    </row>
    <row r="57" ht="12.75">
      <c r="B57" t="s">
        <v>709</v>
      </c>
    </row>
    <row r="58" ht="12.75">
      <c r="B58" t="s">
        <v>43</v>
      </c>
    </row>
    <row r="59" ht="12.75">
      <c r="B59" t="s">
        <v>31</v>
      </c>
    </row>
    <row r="60" ht="12.75">
      <c r="B60" t="s">
        <v>713</v>
      </c>
    </row>
    <row r="61" ht="12.75">
      <c r="B61" t="s">
        <v>711</v>
      </c>
    </row>
    <row r="62" ht="12.75">
      <c r="B62" t="s">
        <v>44</v>
      </c>
    </row>
    <row r="63" ht="12.75">
      <c r="B63" t="s">
        <v>45</v>
      </c>
    </row>
    <row r="64" ht="12.75">
      <c r="B64" t="s">
        <v>46</v>
      </c>
    </row>
    <row r="65" ht="12.75">
      <c r="B65" t="s">
        <v>43</v>
      </c>
    </row>
    <row r="66" ht="12.75">
      <c r="B66" t="s">
        <v>47</v>
      </c>
    </row>
    <row r="67" ht="12.75">
      <c r="B67" t="s">
        <v>706</v>
      </c>
    </row>
    <row r="68" ht="12.75">
      <c r="B68" t="s">
        <v>46</v>
      </c>
    </row>
    <row r="69" ht="12.75">
      <c r="B69" t="s">
        <v>43</v>
      </c>
    </row>
    <row r="70" ht="12.75">
      <c r="B70" t="s">
        <v>707</v>
      </c>
    </row>
    <row r="71" ht="12.75">
      <c r="B71" t="s">
        <v>50</v>
      </c>
    </row>
    <row r="72" ht="12.75">
      <c r="B72" t="s">
        <v>708</v>
      </c>
    </row>
    <row r="73" ht="12.75">
      <c r="B73" t="s">
        <v>70</v>
      </c>
    </row>
    <row r="74" ht="12.75">
      <c r="B74" t="s">
        <v>709</v>
      </c>
    </row>
    <row r="75" ht="12.75">
      <c r="B75" t="s">
        <v>43</v>
      </c>
    </row>
    <row r="76" ht="12.75">
      <c r="B76" t="s">
        <v>31</v>
      </c>
    </row>
    <row r="77" ht="12.75">
      <c r="B77" t="s">
        <v>714</v>
      </c>
    </row>
    <row r="78" ht="12.75">
      <c r="B78" t="s">
        <v>711</v>
      </c>
    </row>
    <row r="79" ht="12.75">
      <c r="B79" t="s">
        <v>44</v>
      </c>
    </row>
    <row r="80" ht="12.75">
      <c r="B80" t="s">
        <v>45</v>
      </c>
    </row>
    <row r="81" ht="12.75">
      <c r="B81" t="s">
        <v>46</v>
      </c>
    </row>
    <row r="82" ht="12.75">
      <c r="B82" t="s">
        <v>43</v>
      </c>
    </row>
    <row r="83" ht="12.75">
      <c r="B83" t="s">
        <v>47</v>
      </c>
    </row>
    <row r="84" ht="12.75">
      <c r="B84" t="s">
        <v>706</v>
      </c>
    </row>
    <row r="85" ht="12.75">
      <c r="B85" t="s">
        <v>46</v>
      </c>
    </row>
    <row r="86" ht="12.75">
      <c r="B86" t="s">
        <v>43</v>
      </c>
    </row>
    <row r="87" ht="12.75">
      <c r="B87" t="s">
        <v>707</v>
      </c>
    </row>
    <row r="88" ht="12.75">
      <c r="B88" t="s">
        <v>50</v>
      </c>
    </row>
    <row r="89" ht="12.75">
      <c r="B89" t="s">
        <v>708</v>
      </c>
    </row>
    <row r="90" ht="12.75">
      <c r="B90" t="s">
        <v>70</v>
      </c>
    </row>
    <row r="91" ht="12.75">
      <c r="B91" t="s">
        <v>709</v>
      </c>
    </row>
    <row r="92" ht="12.75">
      <c r="B92" t="s">
        <v>43</v>
      </c>
    </row>
    <row r="93" ht="12.75">
      <c r="B93" t="s">
        <v>31</v>
      </c>
    </row>
    <row r="94" ht="12.75">
      <c r="B94" t="s">
        <v>715</v>
      </c>
    </row>
    <row r="95" ht="12.75">
      <c r="B95" t="s">
        <v>711</v>
      </c>
    </row>
    <row r="96" ht="12.75">
      <c r="B96" t="s">
        <v>44</v>
      </c>
    </row>
    <row r="97" ht="12.75">
      <c r="B97" t="s">
        <v>45</v>
      </c>
    </row>
    <row r="98" ht="12.75">
      <c r="B98" t="s">
        <v>46</v>
      </c>
    </row>
    <row r="99" ht="12.75">
      <c r="B99" t="s">
        <v>43</v>
      </c>
    </row>
    <row r="100" ht="12.75">
      <c r="B100" t="s">
        <v>47</v>
      </c>
    </row>
    <row r="101" ht="12.75">
      <c r="B101" t="s">
        <v>706</v>
      </c>
    </row>
    <row r="102" ht="12.75">
      <c r="B102" t="s">
        <v>46</v>
      </c>
    </row>
    <row r="103" ht="12.75">
      <c r="B103" t="s">
        <v>43</v>
      </c>
    </row>
    <row r="104" ht="12.75">
      <c r="B104" t="s">
        <v>707</v>
      </c>
    </row>
    <row r="105" ht="12.75">
      <c r="B105" t="s">
        <v>50</v>
      </c>
    </row>
    <row r="106" ht="12.75">
      <c r="B106" t="s">
        <v>708</v>
      </c>
    </row>
    <row r="107" ht="12.75">
      <c r="B107" t="s">
        <v>70</v>
      </c>
    </row>
    <row r="108" ht="12.75">
      <c r="B108" t="s">
        <v>709</v>
      </c>
    </row>
    <row r="109" ht="12.75">
      <c r="B109" t="s">
        <v>43</v>
      </c>
    </row>
    <row r="110" ht="12.75">
      <c r="B110" t="s">
        <v>31</v>
      </c>
    </row>
    <row r="111" ht="12.75">
      <c r="B111" t="s">
        <v>716</v>
      </c>
    </row>
    <row r="112" ht="12.75">
      <c r="B112" t="s">
        <v>711</v>
      </c>
    </row>
    <row r="113" ht="12.75">
      <c r="B113" t="s">
        <v>44</v>
      </c>
    </row>
    <row r="114" ht="12.75">
      <c r="B114" t="s">
        <v>45</v>
      </c>
    </row>
    <row r="115" ht="12.75">
      <c r="B115" t="s">
        <v>46</v>
      </c>
    </row>
    <row r="116" ht="12.75">
      <c r="B116" t="s">
        <v>43</v>
      </c>
    </row>
    <row r="117" ht="12.75">
      <c r="B117" t="s">
        <v>47</v>
      </c>
    </row>
    <row r="118" ht="12.75">
      <c r="B118" t="s">
        <v>706</v>
      </c>
    </row>
    <row r="119" ht="12.75">
      <c r="B119" t="s">
        <v>46</v>
      </c>
    </row>
    <row r="120" ht="12.75">
      <c r="B120" t="s">
        <v>43</v>
      </c>
    </row>
    <row r="121" ht="12.75">
      <c r="B121" t="s">
        <v>707</v>
      </c>
    </row>
    <row r="122" ht="12.75">
      <c r="B122" t="s">
        <v>50</v>
      </c>
    </row>
    <row r="123" ht="12.75">
      <c r="B123" t="s">
        <v>708</v>
      </c>
    </row>
    <row r="124" ht="12.75">
      <c r="B124" t="s">
        <v>70</v>
      </c>
    </row>
    <row r="125" ht="12.75">
      <c r="B125" t="s">
        <v>709</v>
      </c>
    </row>
    <row r="126" ht="12.75">
      <c r="B126" t="s">
        <v>43</v>
      </c>
    </row>
    <row r="127" ht="12.75">
      <c r="B127" t="s">
        <v>31</v>
      </c>
    </row>
    <row r="128" ht="12.75">
      <c r="B128" t="s">
        <v>717</v>
      </c>
    </row>
    <row r="129" ht="12.75">
      <c r="B129" t="s">
        <v>711</v>
      </c>
    </row>
    <row r="130" ht="12.75">
      <c r="B130" t="s">
        <v>44</v>
      </c>
    </row>
    <row r="131" ht="12.75">
      <c r="B131" t="s">
        <v>45</v>
      </c>
    </row>
    <row r="132" ht="12.75">
      <c r="B132" t="s">
        <v>46</v>
      </c>
    </row>
    <row r="133" ht="12.75">
      <c r="B133" t="s">
        <v>43</v>
      </c>
    </row>
    <row r="134" ht="12.75">
      <c r="B134" t="s">
        <v>47</v>
      </c>
    </row>
    <row r="135" ht="12.75">
      <c r="B135" t="s">
        <v>706</v>
      </c>
    </row>
    <row r="136" ht="12.75">
      <c r="B136" t="s">
        <v>46</v>
      </c>
    </row>
    <row r="137" ht="12.75">
      <c r="B137" t="s">
        <v>43</v>
      </c>
    </row>
    <row r="138" ht="12.75">
      <c r="B138" t="s">
        <v>707</v>
      </c>
    </row>
    <row r="139" ht="12.75">
      <c r="B139" t="s">
        <v>50</v>
      </c>
    </row>
    <row r="140" ht="12.75">
      <c r="B140" t="s">
        <v>708</v>
      </c>
    </row>
    <row r="141" ht="12.75">
      <c r="B141" t="s">
        <v>70</v>
      </c>
    </row>
    <row r="142" ht="12.75">
      <c r="B142" t="s">
        <v>709</v>
      </c>
    </row>
    <row r="143" ht="12.75">
      <c r="B143" t="s">
        <v>43</v>
      </c>
    </row>
    <row r="144" ht="12.75">
      <c r="B144" t="s">
        <v>31</v>
      </c>
    </row>
    <row r="145" ht="12.75">
      <c r="B145" t="s">
        <v>718</v>
      </c>
    </row>
    <row r="146" ht="12.75">
      <c r="B146" t="s">
        <v>711</v>
      </c>
    </row>
    <row r="147" ht="12.75">
      <c r="B147" t="s">
        <v>44</v>
      </c>
    </row>
    <row r="148" ht="12.75">
      <c r="B148" t="s">
        <v>45</v>
      </c>
    </row>
    <row r="149" ht="12.75">
      <c r="B149" t="s">
        <v>46</v>
      </c>
    </row>
    <row r="150" ht="12.75">
      <c r="B150" t="s">
        <v>43</v>
      </c>
    </row>
    <row r="151" ht="12.75">
      <c r="B151" t="s">
        <v>47</v>
      </c>
    </row>
    <row r="152" ht="12.75">
      <c r="B152" t="s">
        <v>706</v>
      </c>
    </row>
    <row r="153" ht="12.75">
      <c r="B153" t="s">
        <v>46</v>
      </c>
    </row>
    <row r="154" ht="12.75">
      <c r="B154" t="s">
        <v>43</v>
      </c>
    </row>
    <row r="155" ht="12.75">
      <c r="B155" t="s">
        <v>707</v>
      </c>
    </row>
    <row r="156" ht="12.75">
      <c r="B156" t="s">
        <v>50</v>
      </c>
    </row>
    <row r="157" ht="12.75">
      <c r="B157" t="s">
        <v>708</v>
      </c>
    </row>
    <row r="158" ht="12.75">
      <c r="B158" t="s">
        <v>70</v>
      </c>
    </row>
    <row r="159" ht="12.75">
      <c r="B159" t="s">
        <v>709</v>
      </c>
    </row>
    <row r="160" ht="12.75">
      <c r="B160" t="s">
        <v>43</v>
      </c>
    </row>
    <row r="161" ht="12.75">
      <c r="B161" t="s">
        <v>31</v>
      </c>
    </row>
    <row r="162" ht="12.75">
      <c r="B162" t="s">
        <v>719</v>
      </c>
    </row>
    <row r="163" ht="12.75">
      <c r="B163" t="s">
        <v>711</v>
      </c>
    </row>
    <row r="164" ht="12.75">
      <c r="B164" t="s">
        <v>44</v>
      </c>
    </row>
    <row r="165" ht="12.75">
      <c r="B165" t="s">
        <v>45</v>
      </c>
    </row>
    <row r="166" ht="12.75">
      <c r="B166" t="s">
        <v>46</v>
      </c>
    </row>
    <row r="167" ht="12.75">
      <c r="B167" t="s">
        <v>43</v>
      </c>
    </row>
    <row r="168" ht="12.75">
      <c r="B168" t="s">
        <v>47</v>
      </c>
    </row>
    <row r="169" ht="12.75">
      <c r="B169" t="s">
        <v>706</v>
      </c>
    </row>
    <row r="170" ht="12.75">
      <c r="B170" t="s">
        <v>46</v>
      </c>
    </row>
    <row r="171" ht="12.75">
      <c r="B171" t="s">
        <v>43</v>
      </c>
    </row>
    <row r="172" ht="12.75">
      <c r="B172" t="s">
        <v>707</v>
      </c>
    </row>
    <row r="173" ht="12.75">
      <c r="B173" t="s">
        <v>50</v>
      </c>
    </row>
    <row r="174" ht="12.75">
      <c r="B174" t="s">
        <v>708</v>
      </c>
    </row>
    <row r="175" ht="12.75">
      <c r="B175" t="s">
        <v>70</v>
      </c>
    </row>
    <row r="176" ht="12.75">
      <c r="B176" t="s">
        <v>709</v>
      </c>
    </row>
    <row r="177" ht="12.75">
      <c r="B177" t="s">
        <v>43</v>
      </c>
    </row>
    <row r="178" ht="12.75">
      <c r="B178" t="s">
        <v>31</v>
      </c>
    </row>
    <row r="179" ht="12.75">
      <c r="B179" t="s">
        <v>720</v>
      </c>
    </row>
    <row r="180" ht="12.75">
      <c r="B180" t="s">
        <v>711</v>
      </c>
    </row>
    <row r="181" ht="12.75">
      <c r="B181" t="s">
        <v>44</v>
      </c>
    </row>
    <row r="182" ht="12.75">
      <c r="B182" t="s">
        <v>45</v>
      </c>
    </row>
    <row r="183" ht="12.75">
      <c r="B183" t="s">
        <v>46</v>
      </c>
    </row>
    <row r="184" ht="12.75">
      <c r="B184" t="s">
        <v>43</v>
      </c>
    </row>
    <row r="185" ht="12.75">
      <c r="B185" t="s">
        <v>47</v>
      </c>
    </row>
    <row r="186" ht="12.75">
      <c r="B186" t="s">
        <v>706</v>
      </c>
    </row>
    <row r="187" ht="12.75">
      <c r="B187" t="s">
        <v>46</v>
      </c>
    </row>
    <row r="188" ht="12.75">
      <c r="B188" t="s">
        <v>43</v>
      </c>
    </row>
    <row r="189" ht="12.75">
      <c r="B189" t="s">
        <v>707</v>
      </c>
    </row>
    <row r="190" ht="12.75">
      <c r="B190" t="s">
        <v>50</v>
      </c>
    </row>
    <row r="191" ht="12.75">
      <c r="B191" t="s">
        <v>708</v>
      </c>
    </row>
    <row r="192" ht="12.75">
      <c r="B192" t="s">
        <v>70</v>
      </c>
    </row>
    <row r="193" ht="12.75">
      <c r="B193" t="s">
        <v>709</v>
      </c>
    </row>
    <row r="194" ht="12.75">
      <c r="B194" t="s">
        <v>43</v>
      </c>
    </row>
    <row r="195" ht="12.75">
      <c r="B195" t="s">
        <v>31</v>
      </c>
    </row>
    <row r="196" ht="12.75">
      <c r="B196" t="s">
        <v>721</v>
      </c>
    </row>
    <row r="197" ht="12.75">
      <c r="B197" t="s">
        <v>711</v>
      </c>
    </row>
    <row r="198" ht="12.75">
      <c r="B198" t="s">
        <v>44</v>
      </c>
    </row>
    <row r="199" ht="12.75">
      <c r="B199" t="s">
        <v>45</v>
      </c>
    </row>
    <row r="200" ht="12.75">
      <c r="B200" t="s">
        <v>46</v>
      </c>
    </row>
    <row r="201" ht="12.75">
      <c r="B201" t="s">
        <v>43</v>
      </c>
    </row>
    <row r="202" ht="12.75">
      <c r="B202" t="s">
        <v>47</v>
      </c>
    </row>
    <row r="203" ht="12.75">
      <c r="B203" t="s">
        <v>706</v>
      </c>
    </row>
    <row r="204" ht="12.75">
      <c r="B204" t="s">
        <v>46</v>
      </c>
    </row>
    <row r="205" ht="12.75">
      <c r="B205" t="s">
        <v>43</v>
      </c>
    </row>
    <row r="206" ht="12.75">
      <c r="B206" t="s">
        <v>707</v>
      </c>
    </row>
    <row r="207" ht="12.75">
      <c r="B207" t="s">
        <v>50</v>
      </c>
    </row>
    <row r="208" ht="12.75">
      <c r="B208" t="s">
        <v>708</v>
      </c>
    </row>
    <row r="209" ht="12.75">
      <c r="B209" t="s">
        <v>70</v>
      </c>
    </row>
    <row r="210" ht="12.75">
      <c r="B210" t="s">
        <v>709</v>
      </c>
    </row>
    <row r="211" ht="12.75">
      <c r="B211" t="s">
        <v>43</v>
      </c>
    </row>
    <row r="212" ht="12.75">
      <c r="B212" t="s">
        <v>31</v>
      </c>
    </row>
    <row r="213" ht="12.75">
      <c r="B213" t="s">
        <v>722</v>
      </c>
    </row>
    <row r="214" ht="12.75">
      <c r="B214" t="s">
        <v>711</v>
      </c>
    </row>
    <row r="215" ht="12.75">
      <c r="B215" t="s">
        <v>44</v>
      </c>
    </row>
    <row r="216" ht="12.75">
      <c r="B216" t="s">
        <v>45</v>
      </c>
    </row>
    <row r="217" ht="12.75">
      <c r="B217" t="s">
        <v>46</v>
      </c>
    </row>
    <row r="218" ht="12.75">
      <c r="B218" t="s">
        <v>43</v>
      </c>
    </row>
    <row r="219" ht="12.75">
      <c r="B219" t="s">
        <v>47</v>
      </c>
    </row>
    <row r="220" ht="12.75">
      <c r="B220" t="s">
        <v>706</v>
      </c>
    </row>
    <row r="221" ht="12.75">
      <c r="B221" t="s">
        <v>46</v>
      </c>
    </row>
    <row r="222" ht="12.75">
      <c r="B222" t="s">
        <v>43</v>
      </c>
    </row>
    <row r="223" ht="12.75">
      <c r="B223" t="s">
        <v>707</v>
      </c>
    </row>
    <row r="224" ht="12.75">
      <c r="B224" t="s">
        <v>50</v>
      </c>
    </row>
    <row r="225" ht="12.75">
      <c r="B225" t="s">
        <v>708</v>
      </c>
    </row>
    <row r="226" ht="12.75">
      <c r="B226" t="s">
        <v>70</v>
      </c>
    </row>
    <row r="227" ht="12.75">
      <c r="B227" t="s">
        <v>709</v>
      </c>
    </row>
    <row r="228" ht="12.75">
      <c r="B228" t="s">
        <v>43</v>
      </c>
    </row>
    <row r="229" ht="12.75">
      <c r="B229" t="s">
        <v>31</v>
      </c>
    </row>
    <row r="230" ht="12.75">
      <c r="B230" t="s">
        <v>723</v>
      </c>
    </row>
    <row r="231" ht="12.75">
      <c r="B231" t="s">
        <v>711</v>
      </c>
    </row>
    <row r="232" ht="12.75">
      <c r="B232" t="s">
        <v>44</v>
      </c>
    </row>
    <row r="233" ht="12.75">
      <c r="B233" t="s">
        <v>45</v>
      </c>
    </row>
    <row r="234" ht="12.75">
      <c r="B234" t="s">
        <v>46</v>
      </c>
    </row>
    <row r="235" ht="12.75">
      <c r="B235" t="s">
        <v>43</v>
      </c>
    </row>
    <row r="236" ht="12.75">
      <c r="B236" t="s">
        <v>47</v>
      </c>
    </row>
    <row r="237" ht="12.75">
      <c r="B237" t="s">
        <v>706</v>
      </c>
    </row>
    <row r="238" ht="12.75">
      <c r="B238" t="s">
        <v>46</v>
      </c>
    </row>
    <row r="239" ht="12.75">
      <c r="B239" t="s">
        <v>43</v>
      </c>
    </row>
    <row r="240" ht="12.75">
      <c r="B240" t="s">
        <v>707</v>
      </c>
    </row>
    <row r="241" ht="12.75">
      <c r="B241" t="s">
        <v>50</v>
      </c>
    </row>
    <row r="242" ht="12.75">
      <c r="B242" t="s">
        <v>708</v>
      </c>
    </row>
    <row r="243" ht="12.75">
      <c r="B243" t="s">
        <v>70</v>
      </c>
    </row>
    <row r="244" ht="12.75">
      <c r="B244" t="s">
        <v>709</v>
      </c>
    </row>
    <row r="245" ht="12.75">
      <c r="B245" t="s">
        <v>43</v>
      </c>
    </row>
    <row r="246" ht="12.75">
      <c r="B246" t="s">
        <v>31</v>
      </c>
    </row>
    <row r="247" ht="12.75">
      <c r="B247" t="s">
        <v>724</v>
      </c>
    </row>
    <row r="248" ht="12.75">
      <c r="B248" t="s">
        <v>711</v>
      </c>
    </row>
    <row r="249" ht="12.75">
      <c r="B249" t="s">
        <v>44</v>
      </c>
    </row>
    <row r="250" ht="12.75">
      <c r="B250" t="s">
        <v>45</v>
      </c>
    </row>
    <row r="251" ht="12.75">
      <c r="B251" t="s">
        <v>46</v>
      </c>
    </row>
    <row r="252" ht="12.75">
      <c r="B252" t="s">
        <v>43</v>
      </c>
    </row>
    <row r="253" ht="12.75">
      <c r="B253" t="s">
        <v>47</v>
      </c>
    </row>
    <row r="254" ht="12.75">
      <c r="B254" t="s">
        <v>706</v>
      </c>
    </row>
    <row r="255" ht="12.75">
      <c r="B255" t="s">
        <v>46</v>
      </c>
    </row>
    <row r="256" ht="12.75">
      <c r="B256" t="s">
        <v>43</v>
      </c>
    </row>
    <row r="257" ht="12.75">
      <c r="B257" t="s">
        <v>707</v>
      </c>
    </row>
    <row r="258" ht="12.75">
      <c r="B258" t="s">
        <v>50</v>
      </c>
    </row>
    <row r="259" ht="12.75">
      <c r="B259" t="s">
        <v>708</v>
      </c>
    </row>
    <row r="260" ht="12.75">
      <c r="B260" t="s">
        <v>70</v>
      </c>
    </row>
    <row r="261" ht="12.75">
      <c r="B261" t="s">
        <v>709</v>
      </c>
    </row>
    <row r="262" ht="12.75">
      <c r="B262" t="s">
        <v>43</v>
      </c>
    </row>
    <row r="263" ht="12.75">
      <c r="B263" t="s">
        <v>31</v>
      </c>
    </row>
    <row r="264" ht="12.75">
      <c r="B264" t="s">
        <v>725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5">
    <tabColor indexed="46"/>
  </sheetPr>
  <dimension ref="B3:B64"/>
  <sheetViews>
    <sheetView showGridLines="0" zoomScalePageLayoutView="0" workbookViewId="0" topLeftCell="A7">
      <selection activeCell="C41" sqref="C41"/>
    </sheetView>
  </sheetViews>
  <sheetFormatPr defaultColWidth="9.140625" defaultRowHeight="12.75"/>
  <sheetData>
    <row r="3" ht="12.75">
      <c r="B3" t="s">
        <v>742</v>
      </c>
    </row>
    <row r="4" ht="12.75">
      <c r="B4" t="s">
        <v>30</v>
      </c>
    </row>
    <row r="5" ht="12.75">
      <c r="B5" t="s">
        <v>743</v>
      </c>
    </row>
    <row r="6" ht="12.75">
      <c r="B6" t="s">
        <v>681</v>
      </c>
    </row>
    <row r="7" ht="12.75">
      <c r="B7" t="s">
        <v>30</v>
      </c>
    </row>
    <row r="8" ht="12.75">
      <c r="B8" t="s">
        <v>744</v>
      </c>
    </row>
    <row r="9" ht="12.75">
      <c r="B9" t="s">
        <v>30</v>
      </c>
    </row>
    <row r="10" ht="12.75">
      <c r="B10" t="s">
        <v>745</v>
      </c>
    </row>
    <row r="11" ht="12.75">
      <c r="B11" t="s">
        <v>746</v>
      </c>
    </row>
    <row r="12" ht="12.75">
      <c r="B12" t="s">
        <v>747</v>
      </c>
    </row>
    <row r="13" ht="12.75">
      <c r="B13" t="s">
        <v>748</v>
      </c>
    </row>
    <row r="14" ht="12.75">
      <c r="B14" t="s">
        <v>187</v>
      </c>
    </row>
    <row r="15" ht="12.75">
      <c r="B15" t="s">
        <v>749</v>
      </c>
    </row>
    <row r="16" ht="12.75">
      <c r="B16" t="s">
        <v>750</v>
      </c>
    </row>
    <row r="17" ht="12.75">
      <c r="B17" t="s">
        <v>174</v>
      </c>
    </row>
    <row r="18" ht="12.75">
      <c r="B18" t="s">
        <v>749</v>
      </c>
    </row>
    <row r="19" ht="12.75">
      <c r="B19" t="s">
        <v>750</v>
      </c>
    </row>
    <row r="20" ht="12.75">
      <c r="B20" t="s">
        <v>176</v>
      </c>
    </row>
    <row r="21" ht="12.75">
      <c r="B21" t="s">
        <v>749</v>
      </c>
    </row>
    <row r="22" ht="12.75">
      <c r="B22" t="s">
        <v>751</v>
      </c>
    </row>
    <row r="23" ht="12.75">
      <c r="B23" t="s">
        <v>177</v>
      </c>
    </row>
    <row r="24" ht="12.75">
      <c r="B24" t="s">
        <v>749</v>
      </c>
    </row>
    <row r="25" ht="12.75">
      <c r="B25" t="s">
        <v>751</v>
      </c>
    </row>
    <row r="26" ht="12.75">
      <c r="B26" t="s">
        <v>178</v>
      </c>
    </row>
    <row r="27" ht="12.75">
      <c r="B27" t="s">
        <v>749</v>
      </c>
    </row>
    <row r="28" ht="12.75">
      <c r="B28" t="s">
        <v>752</v>
      </c>
    </row>
    <row r="29" ht="12.75">
      <c r="B29" t="s">
        <v>179</v>
      </c>
    </row>
    <row r="30" ht="12.75">
      <c r="B30" t="s">
        <v>749</v>
      </c>
    </row>
    <row r="31" ht="12.75">
      <c r="B31" t="s">
        <v>751</v>
      </c>
    </row>
    <row r="32" ht="12.75">
      <c r="B32" t="s">
        <v>753</v>
      </c>
    </row>
    <row r="33" ht="12.75">
      <c r="B33" t="s">
        <v>139</v>
      </c>
    </row>
    <row r="34" ht="12.75">
      <c r="B34" t="s">
        <v>180</v>
      </c>
    </row>
    <row r="35" ht="12.75">
      <c r="B35" t="s">
        <v>749</v>
      </c>
    </row>
    <row r="36" ht="12.75">
      <c r="B36" t="s">
        <v>751</v>
      </c>
    </row>
    <row r="37" ht="12.75">
      <c r="B37" t="s">
        <v>754</v>
      </c>
    </row>
    <row r="38" ht="12.75">
      <c r="B38" t="s">
        <v>167</v>
      </c>
    </row>
    <row r="39" ht="12.75">
      <c r="B39" t="s">
        <v>749</v>
      </c>
    </row>
    <row r="40" ht="12.75">
      <c r="B40" t="s">
        <v>755</v>
      </c>
    </row>
    <row r="41" ht="12.75">
      <c r="B41" t="s">
        <v>181</v>
      </c>
    </row>
    <row r="42" ht="12.75">
      <c r="B42" t="s">
        <v>749</v>
      </c>
    </row>
    <row r="43" ht="12.75">
      <c r="B43" t="s">
        <v>756</v>
      </c>
    </row>
    <row r="44" ht="12.75">
      <c r="B44" t="s">
        <v>182</v>
      </c>
    </row>
    <row r="45" ht="12.75">
      <c r="B45" t="s">
        <v>749</v>
      </c>
    </row>
    <row r="46" ht="12.75">
      <c r="B46" t="s">
        <v>757</v>
      </c>
    </row>
    <row r="47" ht="12.75">
      <c r="B47" t="s">
        <v>182</v>
      </c>
    </row>
    <row r="48" ht="12.75">
      <c r="B48" t="s">
        <v>758</v>
      </c>
    </row>
    <row r="49" ht="12.75">
      <c r="B49" t="s">
        <v>183</v>
      </c>
    </row>
    <row r="50" ht="12.75">
      <c r="B50" t="s">
        <v>749</v>
      </c>
    </row>
    <row r="51" ht="12.75">
      <c r="B51" t="s">
        <v>759</v>
      </c>
    </row>
    <row r="52" ht="12.75">
      <c r="B52" t="s">
        <v>184</v>
      </c>
    </row>
    <row r="53" ht="12.75">
      <c r="B53" t="s">
        <v>749</v>
      </c>
    </row>
    <row r="54" ht="12.75">
      <c r="B54" t="s">
        <v>760</v>
      </c>
    </row>
    <row r="55" ht="12.75">
      <c r="B55" t="s">
        <v>185</v>
      </c>
    </row>
    <row r="56" ht="12.75">
      <c r="B56" t="s">
        <v>749</v>
      </c>
    </row>
    <row r="57" ht="12.75">
      <c r="B57" t="s">
        <v>759</v>
      </c>
    </row>
    <row r="58" ht="12.75">
      <c r="B58" t="s">
        <v>186</v>
      </c>
    </row>
    <row r="59" ht="12.75">
      <c r="B59" t="s">
        <v>749</v>
      </c>
    </row>
    <row r="60" ht="12.75">
      <c r="B60" t="s">
        <v>760</v>
      </c>
    </row>
    <row r="61" ht="12.75">
      <c r="B61" t="s">
        <v>650</v>
      </c>
    </row>
    <row r="62" ht="12.75">
      <c r="B62" t="s">
        <v>749</v>
      </c>
    </row>
    <row r="63" ht="12.75">
      <c r="B63" t="s">
        <v>760</v>
      </c>
    </row>
    <row r="64" ht="12.75">
      <c r="B64" t="s">
        <v>132</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3"/>
  <dimension ref="A5:D6"/>
  <sheetViews>
    <sheetView zoomScalePageLayoutView="0" workbookViewId="0" topLeftCell="A1">
      <selection activeCell="C41" sqref="C41"/>
    </sheetView>
  </sheetViews>
  <sheetFormatPr defaultColWidth="9.140625" defaultRowHeight="12.75"/>
  <cols>
    <col min="3" max="3" width="39.421875" style="0" customWidth="1"/>
  </cols>
  <sheetData>
    <row r="5" spans="1:4" ht="12.75">
      <c r="A5" t="s">
        <v>195</v>
      </c>
      <c r="D5" s="21" t="s">
        <v>194</v>
      </c>
    </row>
    <row r="6" ht="12.75">
      <c r="D6" s="21" t="s">
        <v>196</v>
      </c>
    </row>
  </sheetData>
  <sheetProtection/>
  <hyperlinks>
    <hyperlink ref="D5" r:id="rId1" display="http://www.techotopia.com/index.php/Understanding_Visual_Basic_Variable_and_Constant_Types"/>
    <hyperlink ref="D6" r:id="rId2" display="http://www.techotopia.com/index.php/Declaring_Visual_Basic_Variables_and_Constan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4">
    <tabColor indexed="12"/>
  </sheetPr>
  <dimension ref="B8:O58"/>
  <sheetViews>
    <sheetView showGridLines="0" tabSelected="1" zoomScalePageLayoutView="0" workbookViewId="0" topLeftCell="A1">
      <selection activeCell="F36" sqref="F36"/>
    </sheetView>
  </sheetViews>
  <sheetFormatPr defaultColWidth="9.140625" defaultRowHeight="12.75"/>
  <cols>
    <col min="4" max="4" width="1.421875" style="0" customWidth="1"/>
  </cols>
  <sheetData>
    <row r="6" s="42" customFormat="1" ht="12.75"/>
    <row r="8" spans="2:13" ht="22.5">
      <c r="B8" s="75"/>
      <c r="C8" s="84" t="s">
        <v>674</v>
      </c>
      <c r="D8" s="76"/>
      <c r="E8" s="82"/>
      <c r="F8" s="82"/>
      <c r="G8" s="82"/>
      <c r="H8" s="82"/>
      <c r="I8" s="82"/>
      <c r="J8" s="82"/>
      <c r="K8" s="82"/>
      <c r="L8" s="82"/>
      <c r="M8" s="82"/>
    </row>
    <row r="9" spans="2:13" ht="12.75">
      <c r="B9" s="75"/>
      <c r="C9" s="76"/>
      <c r="D9" s="76"/>
      <c r="E9" s="75"/>
      <c r="F9" s="75"/>
      <c r="G9" s="75"/>
      <c r="H9" s="75"/>
      <c r="I9" s="75"/>
      <c r="J9" s="75"/>
      <c r="K9" s="75"/>
      <c r="L9" s="75"/>
      <c r="M9" s="75"/>
    </row>
    <row r="10" spans="3:11" ht="18.75" customHeight="1">
      <c r="C10" s="133">
        <v>80</v>
      </c>
      <c r="E10" s="144" t="s">
        <v>673</v>
      </c>
      <c r="F10" s="144"/>
      <c r="G10" s="144"/>
      <c r="H10" s="144"/>
      <c r="I10" s="144"/>
      <c r="J10" s="144"/>
      <c r="K10" s="144"/>
    </row>
    <row r="11" spans="3:11" ht="5.25" customHeight="1">
      <c r="C11" s="134" t="s">
        <v>672</v>
      </c>
      <c r="E11" s="144"/>
      <c r="F11" s="144"/>
      <c r="G11" s="144"/>
      <c r="H11" s="144"/>
      <c r="I11" s="144"/>
      <c r="J11" s="144"/>
      <c r="K11" s="144"/>
    </row>
    <row r="12" ht="12.75">
      <c r="C12" s="75"/>
    </row>
    <row r="14" ht="13.5" thickBot="1"/>
    <row r="15" spans="3:5" ht="18.75" thickBot="1">
      <c r="C15" s="77"/>
      <c r="D15" s="57"/>
      <c r="E15" s="1" t="s">
        <v>840</v>
      </c>
    </row>
    <row r="16" ht="12" customHeight="1"/>
    <row r="17" ht="12.75" hidden="1"/>
    <row r="18" ht="13.5" thickBot="1"/>
    <row r="19" spans="3:12" ht="21" thickBot="1">
      <c r="C19" s="78"/>
      <c r="E19" s="1" t="s">
        <v>843</v>
      </c>
      <c r="F19" s="1"/>
      <c r="G19" s="1"/>
      <c r="H19" s="1"/>
      <c r="I19" s="1"/>
      <c r="J19" s="1"/>
      <c r="K19" s="1"/>
      <c r="L19" s="1"/>
    </row>
    <row r="20" spans="5:12" ht="13.5" thickBot="1">
      <c r="E20" s="1"/>
      <c r="F20" s="1"/>
      <c r="G20" s="1"/>
      <c r="H20" s="1"/>
      <c r="I20" s="1"/>
      <c r="J20" s="1"/>
      <c r="K20" s="1"/>
      <c r="L20" s="1"/>
    </row>
    <row r="21" spans="3:12" ht="21" thickBot="1">
      <c r="C21" s="79"/>
      <c r="E21" s="1" t="s">
        <v>844</v>
      </c>
      <c r="F21" s="1"/>
      <c r="G21" s="1"/>
      <c r="H21" s="1"/>
      <c r="I21" s="1"/>
      <c r="J21" s="1"/>
      <c r="K21" s="1"/>
      <c r="L21" s="1"/>
    </row>
    <row r="22" spans="5:12" ht="13.5" thickBot="1">
      <c r="E22" s="1"/>
      <c r="F22" s="1"/>
      <c r="G22" s="1"/>
      <c r="H22" s="1"/>
      <c r="I22" s="1"/>
      <c r="J22" s="1"/>
      <c r="K22" s="1"/>
      <c r="L22" s="1"/>
    </row>
    <row r="23" spans="3:12" ht="21" thickBot="1">
      <c r="C23" s="80"/>
      <c r="E23" s="1" t="s">
        <v>858</v>
      </c>
      <c r="F23" s="1"/>
      <c r="G23" s="1"/>
      <c r="H23" s="1"/>
      <c r="I23" s="1"/>
      <c r="J23" s="1"/>
      <c r="K23" s="1"/>
      <c r="L23" s="1"/>
    </row>
    <row r="26" ht="12.75">
      <c r="C26" s="81"/>
    </row>
    <row r="29" s="42" customFormat="1" ht="12.75"/>
    <row r="31" ht="27">
      <c r="C31" s="101" t="s">
        <v>771</v>
      </c>
    </row>
    <row r="32" spans="4:15" ht="15">
      <c r="D32" s="100"/>
      <c r="E32" s="100"/>
      <c r="F32" s="100"/>
      <c r="G32" s="100"/>
      <c r="H32" s="100"/>
      <c r="I32" s="100"/>
      <c r="J32" s="100"/>
      <c r="K32" s="100"/>
      <c r="L32" s="100"/>
      <c r="M32" s="100"/>
      <c r="N32" s="100"/>
      <c r="O32" s="100"/>
    </row>
    <row r="33" spans="3:15" ht="15">
      <c r="C33" s="100" t="s">
        <v>772</v>
      </c>
      <c r="D33" s="100"/>
      <c r="E33" s="100"/>
      <c r="F33" s="100"/>
      <c r="G33" s="100"/>
      <c r="H33" s="100"/>
      <c r="I33" s="100"/>
      <c r="J33" s="100"/>
      <c r="K33" s="100"/>
      <c r="L33" s="100"/>
      <c r="M33" s="100"/>
      <c r="N33" s="100"/>
      <c r="O33" s="100"/>
    </row>
    <row r="34" spans="3:15" ht="15">
      <c r="C34" s="100" t="s">
        <v>845</v>
      </c>
      <c r="D34" s="100"/>
      <c r="E34" s="100"/>
      <c r="F34" s="100"/>
      <c r="G34" s="100"/>
      <c r="H34" s="100"/>
      <c r="I34" s="100"/>
      <c r="J34" s="100"/>
      <c r="K34" s="100"/>
      <c r="L34" s="100"/>
      <c r="M34" s="100"/>
      <c r="N34" s="100"/>
      <c r="O34" s="100"/>
    </row>
    <row r="35" spans="3:15" ht="15">
      <c r="C35" s="100" t="s">
        <v>846</v>
      </c>
      <c r="D35" s="100"/>
      <c r="E35" s="100"/>
      <c r="F35" s="100"/>
      <c r="G35" s="100"/>
      <c r="H35" s="100"/>
      <c r="I35" s="100"/>
      <c r="J35" s="100"/>
      <c r="K35" s="100"/>
      <c r="L35" s="100"/>
      <c r="M35" s="100"/>
      <c r="N35" s="100"/>
      <c r="O35" s="100"/>
    </row>
    <row r="36" spans="3:15" ht="15">
      <c r="C36" s="100" t="s">
        <v>851</v>
      </c>
      <c r="D36" s="100"/>
      <c r="E36" s="100"/>
      <c r="F36" s="100"/>
      <c r="G36" s="100"/>
      <c r="H36" s="100"/>
      <c r="I36" s="100"/>
      <c r="J36" s="100"/>
      <c r="K36" s="100"/>
      <c r="L36" s="100"/>
      <c r="M36" s="100"/>
      <c r="N36" s="100"/>
      <c r="O36" s="100"/>
    </row>
    <row r="37" spans="3:15" ht="15">
      <c r="C37" s="100" t="s">
        <v>847</v>
      </c>
      <c r="D37" s="100"/>
      <c r="E37" s="100"/>
      <c r="F37" s="100"/>
      <c r="G37" s="100"/>
      <c r="H37" s="100"/>
      <c r="I37" s="100"/>
      <c r="J37" s="100"/>
      <c r="K37" s="100"/>
      <c r="L37" s="100"/>
      <c r="M37" s="100"/>
      <c r="N37" s="100"/>
      <c r="O37" s="100"/>
    </row>
    <row r="38" spans="3:15" ht="15">
      <c r="C38" s="100" t="s">
        <v>852</v>
      </c>
      <c r="D38" s="100"/>
      <c r="E38" s="100"/>
      <c r="F38" s="100"/>
      <c r="G38" s="100"/>
      <c r="H38" s="100"/>
      <c r="I38" s="100"/>
      <c r="J38" s="100"/>
      <c r="K38" s="100"/>
      <c r="L38" s="100"/>
      <c r="M38" s="100"/>
      <c r="N38" s="100"/>
      <c r="O38" s="100"/>
    </row>
    <row r="39" spans="3:15" ht="15">
      <c r="C39" s="100" t="s">
        <v>848</v>
      </c>
      <c r="D39" s="100"/>
      <c r="E39" s="100"/>
      <c r="F39" s="100"/>
      <c r="G39" s="100"/>
      <c r="H39" s="100"/>
      <c r="I39" s="100"/>
      <c r="J39" s="100"/>
      <c r="K39" s="100"/>
      <c r="L39" s="100"/>
      <c r="M39" s="100"/>
      <c r="N39" s="100"/>
      <c r="O39" s="100"/>
    </row>
    <row r="40" spans="3:15" ht="15">
      <c r="C40" s="100" t="s">
        <v>849</v>
      </c>
      <c r="D40" s="100"/>
      <c r="E40" s="100"/>
      <c r="F40" s="100"/>
      <c r="G40" s="100"/>
      <c r="H40" s="100"/>
      <c r="I40" s="100"/>
      <c r="J40" s="100"/>
      <c r="K40" s="100"/>
      <c r="L40" s="100"/>
      <c r="M40" s="100"/>
      <c r="N40" s="100"/>
      <c r="O40" s="100"/>
    </row>
    <row r="41" spans="4:15" ht="15">
      <c r="D41" s="100"/>
      <c r="E41" s="100"/>
      <c r="F41" s="100"/>
      <c r="G41" s="100"/>
      <c r="H41" s="100"/>
      <c r="I41" s="100"/>
      <c r="J41" s="100"/>
      <c r="K41" s="100"/>
      <c r="L41" s="100"/>
      <c r="M41" s="100"/>
      <c r="N41" s="100"/>
      <c r="O41" s="100"/>
    </row>
    <row r="42" spans="3:15" ht="15">
      <c r="C42" s="100" t="s">
        <v>853</v>
      </c>
      <c r="D42" s="100"/>
      <c r="E42" s="100"/>
      <c r="F42" s="100"/>
      <c r="G42" s="100"/>
      <c r="H42" s="100"/>
      <c r="I42" s="100"/>
      <c r="J42" s="100"/>
      <c r="K42" s="100"/>
      <c r="L42" s="100"/>
      <c r="M42" s="100"/>
      <c r="N42" s="100"/>
      <c r="O42" s="100"/>
    </row>
    <row r="43" spans="3:15" ht="15">
      <c r="C43" s="100" t="s">
        <v>854</v>
      </c>
      <c r="D43" s="100"/>
      <c r="E43" s="100"/>
      <c r="F43" s="100"/>
      <c r="G43" s="100"/>
      <c r="H43" s="100"/>
      <c r="I43" s="100"/>
      <c r="J43" s="100"/>
      <c r="K43" s="100"/>
      <c r="L43" s="100"/>
      <c r="M43" s="100"/>
      <c r="N43" s="100"/>
      <c r="O43" s="100"/>
    </row>
    <row r="44" spans="3:15" ht="15">
      <c r="C44" s="173" t="s">
        <v>842</v>
      </c>
      <c r="D44" s="174"/>
      <c r="E44" s="174"/>
      <c r="F44" s="174"/>
      <c r="G44" s="174"/>
      <c r="H44" s="174"/>
      <c r="I44" s="174"/>
      <c r="J44" s="100"/>
      <c r="K44" s="100"/>
      <c r="L44" s="100"/>
      <c r="M44" s="100"/>
      <c r="N44" s="100"/>
      <c r="O44" s="100"/>
    </row>
    <row r="45" spans="3:15" ht="15">
      <c r="C45" s="21"/>
      <c r="D45" s="175"/>
      <c r="E45" s="175"/>
      <c r="F45" s="175"/>
      <c r="G45" s="175"/>
      <c r="H45" s="175"/>
      <c r="I45" s="175"/>
      <c r="J45" s="100"/>
      <c r="K45" s="100"/>
      <c r="L45" s="100"/>
      <c r="M45" s="100"/>
      <c r="N45" s="100"/>
      <c r="O45" s="100"/>
    </row>
    <row r="46" spans="3:15" ht="15">
      <c r="C46" s="100" t="s">
        <v>855</v>
      </c>
      <c r="D46" s="175"/>
      <c r="E46" s="175"/>
      <c r="F46" s="175"/>
      <c r="G46" s="175"/>
      <c r="H46" s="175"/>
      <c r="I46" s="175"/>
      <c r="J46" s="100"/>
      <c r="K46" s="100"/>
      <c r="L46" s="100"/>
      <c r="M46" s="100"/>
      <c r="N46" s="100"/>
      <c r="O46" s="100"/>
    </row>
    <row r="47" spans="3:15" ht="15">
      <c r="C47" s="100" t="s">
        <v>856</v>
      </c>
      <c r="D47" s="175"/>
      <c r="E47" s="175"/>
      <c r="F47" s="175"/>
      <c r="G47" s="175"/>
      <c r="H47" s="175"/>
      <c r="I47" s="175"/>
      <c r="J47" s="100"/>
      <c r="K47" s="100"/>
      <c r="L47" s="100"/>
      <c r="M47" s="100"/>
      <c r="N47" s="100"/>
      <c r="O47" s="100"/>
    </row>
    <row r="48" spans="3:15" ht="15">
      <c r="C48" s="100" t="s">
        <v>857</v>
      </c>
      <c r="D48" s="175"/>
      <c r="E48" s="175"/>
      <c r="F48" s="175"/>
      <c r="G48" s="175"/>
      <c r="H48" s="175"/>
      <c r="I48" s="175"/>
      <c r="J48" s="100"/>
      <c r="K48" s="100"/>
      <c r="L48" s="100"/>
      <c r="M48" s="100"/>
      <c r="N48" s="100"/>
      <c r="O48" s="100"/>
    </row>
    <row r="49" spans="3:15" ht="15">
      <c r="C49" s="21"/>
      <c r="D49" s="175"/>
      <c r="E49" s="175"/>
      <c r="F49" s="175"/>
      <c r="G49" s="175"/>
      <c r="H49" s="175"/>
      <c r="I49" s="175"/>
      <c r="J49" s="100"/>
      <c r="K49" s="100"/>
      <c r="L49" s="100"/>
      <c r="M49" s="100"/>
      <c r="N49" s="100"/>
      <c r="O49" s="100"/>
    </row>
    <row r="50" spans="3:15" ht="15">
      <c r="C50" s="100" t="s">
        <v>850</v>
      </c>
      <c r="D50" s="100"/>
      <c r="E50" s="100"/>
      <c r="F50" s="100"/>
      <c r="G50" s="100"/>
      <c r="H50" s="100"/>
      <c r="I50" s="100"/>
      <c r="J50" s="100"/>
      <c r="K50" s="100"/>
      <c r="L50" s="100"/>
      <c r="M50" s="100"/>
      <c r="N50" s="100"/>
      <c r="O50" s="100"/>
    </row>
    <row r="51" spans="3:15" ht="15">
      <c r="C51" s="100" t="s">
        <v>1</v>
      </c>
      <c r="D51" s="100"/>
      <c r="E51" s="100"/>
      <c r="F51" s="100"/>
      <c r="G51" s="100"/>
      <c r="H51" s="100"/>
      <c r="I51" s="100"/>
      <c r="J51" s="100"/>
      <c r="K51" s="100"/>
      <c r="L51" s="100"/>
      <c r="M51" s="100"/>
      <c r="N51" s="100"/>
      <c r="O51" s="100"/>
    </row>
    <row r="52" spans="3:15" ht="15">
      <c r="C52" s="100" t="s">
        <v>6</v>
      </c>
      <c r="D52" s="100"/>
      <c r="E52" s="100"/>
      <c r="F52" s="100"/>
      <c r="G52" s="100"/>
      <c r="H52" s="100"/>
      <c r="I52" s="100"/>
      <c r="J52" s="100"/>
      <c r="K52" s="100"/>
      <c r="L52" s="100"/>
      <c r="M52" s="100"/>
      <c r="N52" s="100"/>
      <c r="O52" s="100"/>
    </row>
    <row r="53" ht="15">
      <c r="C53" s="100" t="s">
        <v>2</v>
      </c>
    </row>
    <row r="54" ht="15">
      <c r="C54" s="100" t="s">
        <v>3</v>
      </c>
    </row>
    <row r="55" ht="15">
      <c r="C55" s="100" t="s">
        <v>4</v>
      </c>
    </row>
    <row r="57" ht="15">
      <c r="C57" s="100" t="s">
        <v>5</v>
      </c>
    </row>
    <row r="58" spans="3:9" ht="12.75">
      <c r="C58" s="173" t="s">
        <v>842</v>
      </c>
      <c r="D58" s="174"/>
      <c r="E58" s="174"/>
      <c r="F58" s="174"/>
      <c r="G58" s="174"/>
      <c r="H58" s="174"/>
      <c r="I58" s="174"/>
    </row>
  </sheetData>
  <sheetProtection/>
  <mergeCells count="3">
    <mergeCell ref="E10:K11"/>
    <mergeCell ref="C44:I44"/>
    <mergeCell ref="C58:I58"/>
  </mergeCells>
  <hyperlinks>
    <hyperlink ref="C44" r:id="rId1" display="http://www.strokeaudit.scot.nhs.uk/Reports/Reports.html"/>
    <hyperlink ref="C58" r:id="rId2" display="http://www.strokeaudit.scot.nhs.uk/Reports/Reports.html"/>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tabColor indexed="11"/>
    <pageSetUpPr fitToPage="1"/>
  </sheetPr>
  <dimension ref="A1:I145"/>
  <sheetViews>
    <sheetView showGridLines="0" zoomScalePageLayoutView="0" workbookViewId="0" topLeftCell="A1">
      <selection activeCell="A1" sqref="A1"/>
    </sheetView>
  </sheetViews>
  <sheetFormatPr defaultColWidth="9.140625" defaultRowHeight="12.75"/>
  <cols>
    <col min="2" max="2" width="27.421875" style="0" customWidth="1"/>
    <col min="3" max="3" width="3.57421875" style="0" customWidth="1"/>
    <col min="4" max="4" width="9.140625" style="22" customWidth="1"/>
    <col min="5" max="5" width="7.28125" style="22" customWidth="1"/>
    <col min="6" max="6" width="36.421875" style="0" customWidth="1"/>
    <col min="8" max="8" width="37.28125" style="0" customWidth="1"/>
    <col min="9" max="9" width="36.140625" style="0" customWidth="1"/>
  </cols>
  <sheetData>
    <row r="1" ht="15">
      <c r="A1" s="85" t="s">
        <v>792</v>
      </c>
    </row>
    <row r="2" ht="15">
      <c r="B2" s="85" t="s">
        <v>773</v>
      </c>
    </row>
    <row r="3" ht="15">
      <c r="B3" s="85" t="s">
        <v>678</v>
      </c>
    </row>
    <row r="4" ht="15">
      <c r="B4" s="85"/>
    </row>
    <row r="6" spans="4:9" s="85" customFormat="1" ht="33.75" customHeight="1">
      <c r="D6" s="83">
        <v>2012</v>
      </c>
      <c r="E6" s="83">
        <v>2011</v>
      </c>
      <c r="H6" s="112"/>
      <c r="I6" s="112"/>
    </row>
    <row r="7" spans="2:6" ht="15">
      <c r="B7" s="85" t="s">
        <v>8</v>
      </c>
      <c r="D7" s="140">
        <v>557</v>
      </c>
      <c r="E7" s="140">
        <v>541</v>
      </c>
      <c r="F7" t="s">
        <v>677</v>
      </c>
    </row>
    <row r="8" spans="4:6" ht="12.75">
      <c r="D8" s="140">
        <f>D7</f>
        <v>557</v>
      </c>
      <c r="E8" s="140">
        <f>E7</f>
        <v>541</v>
      </c>
      <c r="F8" t="s">
        <v>613</v>
      </c>
    </row>
    <row r="9" spans="4:6" ht="12.75">
      <c r="D9" s="140">
        <v>638</v>
      </c>
      <c r="E9" s="140">
        <v>642</v>
      </c>
      <c r="F9" t="s">
        <v>611</v>
      </c>
    </row>
    <row r="10" spans="4:6" ht="12.75">
      <c r="D10" s="140">
        <v>638</v>
      </c>
      <c r="E10" s="140">
        <v>642</v>
      </c>
      <c r="F10" t="s">
        <v>612</v>
      </c>
    </row>
    <row r="11" spans="4:6" ht="12.75">
      <c r="D11" s="22">
        <v>508</v>
      </c>
      <c r="E11" s="22">
        <v>508</v>
      </c>
      <c r="F11" t="s">
        <v>614</v>
      </c>
    </row>
    <row r="12" spans="4:6" ht="12.75">
      <c r="D12" s="140">
        <f>G131</f>
        <v>307</v>
      </c>
      <c r="E12" s="140">
        <f>H131</f>
        <v>298</v>
      </c>
      <c r="F12" t="s">
        <v>615</v>
      </c>
    </row>
    <row r="15" spans="2:6" ht="15">
      <c r="B15" s="85" t="s">
        <v>9</v>
      </c>
      <c r="D15" s="140">
        <v>182</v>
      </c>
      <c r="E15" s="140">
        <v>187</v>
      </c>
      <c r="F15" t="s">
        <v>677</v>
      </c>
    </row>
    <row r="16" spans="4:6" ht="12.75">
      <c r="D16" s="140">
        <f>D15</f>
        <v>182</v>
      </c>
      <c r="E16" s="140">
        <f>E15</f>
        <v>187</v>
      </c>
      <c r="F16" t="s">
        <v>613</v>
      </c>
    </row>
    <row r="17" spans="4:6" ht="12.75">
      <c r="D17" s="140">
        <v>214</v>
      </c>
      <c r="E17" s="140">
        <v>231</v>
      </c>
      <c r="F17" t="s">
        <v>611</v>
      </c>
    </row>
    <row r="18" spans="4:6" ht="12.75">
      <c r="D18" s="140">
        <v>214</v>
      </c>
      <c r="E18" s="140">
        <v>231</v>
      </c>
      <c r="F18" t="s">
        <v>612</v>
      </c>
    </row>
    <row r="19" spans="4:6" ht="12.75">
      <c r="D19" s="22">
        <v>171</v>
      </c>
      <c r="E19" s="22">
        <v>192</v>
      </c>
      <c r="F19" t="s">
        <v>614</v>
      </c>
    </row>
    <row r="20" spans="4:6" ht="12.75">
      <c r="D20" s="140">
        <f>G132</f>
        <v>124</v>
      </c>
      <c r="E20" s="140">
        <f>H132</f>
        <v>122</v>
      </c>
      <c r="F20" t="s">
        <v>615</v>
      </c>
    </row>
    <row r="23" spans="2:6" ht="15">
      <c r="B23" s="86" t="s">
        <v>10</v>
      </c>
      <c r="D23" s="140">
        <v>257</v>
      </c>
      <c r="E23" s="140">
        <v>227</v>
      </c>
      <c r="F23" t="s">
        <v>677</v>
      </c>
    </row>
    <row r="24" spans="4:6" ht="12.75">
      <c r="D24" s="140">
        <f>D23</f>
        <v>257</v>
      </c>
      <c r="E24" s="140">
        <f>E23</f>
        <v>227</v>
      </c>
      <c r="F24" t="s">
        <v>613</v>
      </c>
    </row>
    <row r="25" spans="4:6" ht="12.75">
      <c r="D25" s="140">
        <v>303</v>
      </c>
      <c r="E25" s="140">
        <v>262</v>
      </c>
      <c r="F25" t="s">
        <v>611</v>
      </c>
    </row>
    <row r="26" spans="4:6" ht="12.75">
      <c r="D26" s="140">
        <v>303</v>
      </c>
      <c r="E26" s="140">
        <v>262</v>
      </c>
      <c r="F26" t="s">
        <v>612</v>
      </c>
    </row>
    <row r="27" spans="4:6" ht="12.75">
      <c r="D27" s="22">
        <v>229</v>
      </c>
      <c r="E27" s="22">
        <v>202</v>
      </c>
      <c r="F27" t="s">
        <v>614</v>
      </c>
    </row>
    <row r="28" spans="4:6" ht="12.75">
      <c r="D28" s="140">
        <f>G133</f>
        <v>163</v>
      </c>
      <c r="E28" s="140">
        <f>H133</f>
        <v>202</v>
      </c>
      <c r="F28" t="s">
        <v>615</v>
      </c>
    </row>
    <row r="31" spans="2:6" ht="15">
      <c r="B31" s="85" t="s">
        <v>11</v>
      </c>
      <c r="D31" s="140">
        <v>440</v>
      </c>
      <c r="E31" s="140">
        <v>441</v>
      </c>
      <c r="F31" t="s">
        <v>677</v>
      </c>
    </row>
    <row r="32" spans="4:6" ht="12.75">
      <c r="D32" s="140">
        <f>D31</f>
        <v>440</v>
      </c>
      <c r="E32" s="140">
        <f>E31</f>
        <v>441</v>
      </c>
      <c r="F32" t="s">
        <v>613</v>
      </c>
    </row>
    <row r="33" spans="4:6" ht="12.75">
      <c r="D33" s="140">
        <v>554</v>
      </c>
      <c r="E33" s="140">
        <v>570</v>
      </c>
      <c r="F33" t="s">
        <v>611</v>
      </c>
    </row>
    <row r="34" spans="4:6" ht="12.75">
      <c r="D34" s="140">
        <v>554</v>
      </c>
      <c r="E34" s="140">
        <v>570</v>
      </c>
      <c r="F34" t="s">
        <v>612</v>
      </c>
    </row>
    <row r="35" spans="4:6" ht="12.75">
      <c r="D35" s="22">
        <v>451</v>
      </c>
      <c r="E35" s="22">
        <v>476</v>
      </c>
      <c r="F35" t="s">
        <v>614</v>
      </c>
    </row>
    <row r="36" spans="4:6" ht="12.75">
      <c r="D36" s="140">
        <f>G134</f>
        <v>414</v>
      </c>
      <c r="E36" s="140">
        <f>H134</f>
        <v>362</v>
      </c>
      <c r="F36" t="s">
        <v>615</v>
      </c>
    </row>
    <row r="39" spans="2:6" ht="15">
      <c r="B39" s="85" t="s">
        <v>12</v>
      </c>
      <c r="D39" s="140">
        <v>419</v>
      </c>
      <c r="E39" s="140">
        <v>437</v>
      </c>
      <c r="F39" t="s">
        <v>677</v>
      </c>
    </row>
    <row r="40" spans="4:6" ht="12.75">
      <c r="D40" s="140">
        <f>D39</f>
        <v>419</v>
      </c>
      <c r="E40" s="140">
        <f>E39</f>
        <v>437</v>
      </c>
      <c r="F40" t="s">
        <v>613</v>
      </c>
    </row>
    <row r="41" spans="4:6" ht="12.75">
      <c r="D41" s="140">
        <v>475</v>
      </c>
      <c r="E41" s="140">
        <v>547</v>
      </c>
      <c r="F41" t="s">
        <v>611</v>
      </c>
    </row>
    <row r="42" spans="4:6" ht="12.75">
      <c r="D42" s="140">
        <v>475</v>
      </c>
      <c r="E42" s="140">
        <v>547</v>
      </c>
      <c r="F42" t="s">
        <v>612</v>
      </c>
    </row>
    <row r="43" spans="4:6" ht="12.75">
      <c r="D43" s="22">
        <v>391</v>
      </c>
      <c r="E43" s="22">
        <v>443</v>
      </c>
      <c r="F43" t="s">
        <v>614</v>
      </c>
    </row>
    <row r="44" spans="4:6" ht="12.75">
      <c r="D44" s="140">
        <f>G135</f>
        <v>279</v>
      </c>
      <c r="E44" s="140">
        <f>H135</f>
        <v>209</v>
      </c>
      <c r="F44" t="s">
        <v>615</v>
      </c>
    </row>
    <row r="47" spans="2:6" ht="15">
      <c r="B47" s="85" t="s">
        <v>13</v>
      </c>
      <c r="D47" s="140">
        <v>507</v>
      </c>
      <c r="E47" s="140">
        <v>539</v>
      </c>
      <c r="F47" t="s">
        <v>677</v>
      </c>
    </row>
    <row r="48" spans="4:6" ht="12.75">
      <c r="D48" s="140">
        <f>D47</f>
        <v>507</v>
      </c>
      <c r="E48" s="140">
        <f>E47</f>
        <v>539</v>
      </c>
      <c r="F48" t="s">
        <v>613</v>
      </c>
    </row>
    <row r="49" spans="4:6" ht="12.75">
      <c r="D49" s="140">
        <v>596</v>
      </c>
      <c r="E49" s="140">
        <v>642</v>
      </c>
      <c r="F49" t="s">
        <v>611</v>
      </c>
    </row>
    <row r="50" spans="4:6" ht="12.75">
      <c r="D50" s="140">
        <v>596</v>
      </c>
      <c r="E50" s="140">
        <v>642</v>
      </c>
      <c r="F50" t="s">
        <v>612</v>
      </c>
    </row>
    <row r="51" spans="4:6" ht="12.75">
      <c r="D51" s="22">
        <v>458</v>
      </c>
      <c r="E51" s="22">
        <v>500</v>
      </c>
      <c r="F51" t="s">
        <v>614</v>
      </c>
    </row>
    <row r="52" spans="4:6" ht="12.75">
      <c r="D52" s="140">
        <f>G136</f>
        <v>472</v>
      </c>
      <c r="E52" s="140">
        <f>H136</f>
        <v>483</v>
      </c>
      <c r="F52" t="s">
        <v>615</v>
      </c>
    </row>
    <row r="55" spans="2:6" ht="15">
      <c r="B55" s="85" t="s">
        <v>14</v>
      </c>
      <c r="D55" s="140">
        <v>1995</v>
      </c>
      <c r="E55" s="140">
        <v>1838</v>
      </c>
      <c r="F55" t="s">
        <v>677</v>
      </c>
    </row>
    <row r="56" spans="4:6" ht="12.75">
      <c r="D56" s="140">
        <f>D55</f>
        <v>1995</v>
      </c>
      <c r="E56" s="140">
        <f>E55</f>
        <v>1838</v>
      </c>
      <c r="F56" t="s">
        <v>613</v>
      </c>
    </row>
    <row r="57" spans="4:6" ht="12.75">
      <c r="D57" s="140">
        <v>2243</v>
      </c>
      <c r="E57" s="140">
        <v>2115</v>
      </c>
      <c r="F57" t="s">
        <v>611</v>
      </c>
    </row>
    <row r="58" spans="4:6" ht="12.75">
      <c r="D58" s="140">
        <v>2243</v>
      </c>
      <c r="E58" s="140">
        <v>2115</v>
      </c>
      <c r="F58" t="s">
        <v>612</v>
      </c>
    </row>
    <row r="59" spans="4:6" ht="12.75">
      <c r="D59" s="22">
        <v>1802</v>
      </c>
      <c r="E59" s="22">
        <v>1689</v>
      </c>
      <c r="F59" t="s">
        <v>614</v>
      </c>
    </row>
    <row r="60" spans="4:6" ht="12.75">
      <c r="D60" s="113" t="s">
        <v>821</v>
      </c>
      <c r="E60" s="113" t="s">
        <v>821</v>
      </c>
      <c r="F60" t="s">
        <v>615</v>
      </c>
    </row>
    <row r="63" spans="2:6" ht="15">
      <c r="B63" s="85" t="s">
        <v>15</v>
      </c>
      <c r="D63" s="140">
        <v>380</v>
      </c>
      <c r="E63" s="140">
        <v>376</v>
      </c>
      <c r="F63" t="s">
        <v>677</v>
      </c>
    </row>
    <row r="64" spans="4:6" ht="12.75">
      <c r="D64" s="140">
        <f>D63</f>
        <v>380</v>
      </c>
      <c r="E64" s="140">
        <f>E63</f>
        <v>376</v>
      </c>
      <c r="F64" t="s">
        <v>613</v>
      </c>
    </row>
    <row r="65" spans="4:6" ht="12.75">
      <c r="D65" s="140">
        <v>458</v>
      </c>
      <c r="E65" s="140">
        <v>511</v>
      </c>
      <c r="F65" t="s">
        <v>611</v>
      </c>
    </row>
    <row r="66" spans="4:6" ht="12.75">
      <c r="D66" s="140">
        <v>458</v>
      </c>
      <c r="E66" s="140">
        <v>511</v>
      </c>
      <c r="F66" t="s">
        <v>612</v>
      </c>
    </row>
    <row r="67" spans="4:6" ht="12.75">
      <c r="D67" s="22">
        <v>340</v>
      </c>
      <c r="E67" s="22">
        <v>395</v>
      </c>
      <c r="F67" t="s">
        <v>614</v>
      </c>
    </row>
    <row r="68" spans="4:6" ht="12.75">
      <c r="D68" s="140">
        <f>G138</f>
        <v>270</v>
      </c>
      <c r="E68" s="140">
        <f>H138</f>
        <v>305</v>
      </c>
      <c r="F68" t="s">
        <v>615</v>
      </c>
    </row>
    <row r="71" spans="2:6" ht="15">
      <c r="B71" s="85" t="s">
        <v>16</v>
      </c>
      <c r="D71" s="140">
        <v>774</v>
      </c>
      <c r="E71" s="140">
        <v>821</v>
      </c>
      <c r="F71" t="s">
        <v>677</v>
      </c>
    </row>
    <row r="72" spans="4:6" ht="12.75">
      <c r="D72" s="140">
        <f>D71</f>
        <v>774</v>
      </c>
      <c r="E72" s="140">
        <f>E71</f>
        <v>821</v>
      </c>
      <c r="F72" t="s">
        <v>613</v>
      </c>
    </row>
    <row r="73" spans="4:6" ht="12.75">
      <c r="D73" s="140">
        <v>870</v>
      </c>
      <c r="E73" s="140">
        <v>947</v>
      </c>
      <c r="F73" t="s">
        <v>611</v>
      </c>
    </row>
    <row r="74" spans="4:6" ht="12.75">
      <c r="D74" s="140">
        <v>870</v>
      </c>
      <c r="E74" s="140">
        <v>947</v>
      </c>
      <c r="F74" t="s">
        <v>612</v>
      </c>
    </row>
    <row r="75" spans="4:6" ht="12.75">
      <c r="D75" s="22">
        <v>752</v>
      </c>
      <c r="E75" s="22">
        <v>810</v>
      </c>
      <c r="F75" t="s">
        <v>614</v>
      </c>
    </row>
    <row r="76" spans="4:6" ht="12.75">
      <c r="D76" s="140">
        <f>G139</f>
        <v>936</v>
      </c>
      <c r="E76" s="140">
        <f>H139</f>
        <v>1182</v>
      </c>
      <c r="F76" t="s">
        <v>615</v>
      </c>
    </row>
    <row r="79" spans="2:6" ht="15">
      <c r="B79" s="85" t="s">
        <v>17</v>
      </c>
      <c r="D79" s="140">
        <v>854</v>
      </c>
      <c r="E79" s="140">
        <v>893</v>
      </c>
      <c r="F79" t="s">
        <v>677</v>
      </c>
    </row>
    <row r="80" spans="4:6" ht="12.75">
      <c r="D80" s="140">
        <f>D79</f>
        <v>854</v>
      </c>
      <c r="E80" s="140">
        <f>E79</f>
        <v>893</v>
      </c>
      <c r="F80" t="s">
        <v>613</v>
      </c>
    </row>
    <row r="81" spans="4:6" ht="12.75">
      <c r="D81" s="140">
        <v>946</v>
      </c>
      <c r="E81" s="140">
        <v>1031</v>
      </c>
      <c r="F81" t="s">
        <v>611</v>
      </c>
    </row>
    <row r="82" spans="4:6" ht="12.75">
      <c r="D82" s="140">
        <v>946</v>
      </c>
      <c r="E82" s="140">
        <v>1031</v>
      </c>
      <c r="F82" t="s">
        <v>612</v>
      </c>
    </row>
    <row r="83" spans="4:6" ht="12.75">
      <c r="D83" s="22">
        <v>735</v>
      </c>
      <c r="E83" s="22">
        <v>848</v>
      </c>
      <c r="F83" t="s">
        <v>614</v>
      </c>
    </row>
    <row r="84" spans="4:6" ht="12.75">
      <c r="D84" s="140">
        <f>G140</f>
        <v>773</v>
      </c>
      <c r="E84" s="140">
        <f>H140</f>
        <v>845</v>
      </c>
      <c r="F84" t="s">
        <v>615</v>
      </c>
    </row>
    <row r="87" spans="2:6" ht="15">
      <c r="B87" s="85" t="s">
        <v>18</v>
      </c>
      <c r="D87" s="140">
        <v>15</v>
      </c>
      <c r="E87" s="140">
        <v>27</v>
      </c>
      <c r="F87" t="s">
        <v>677</v>
      </c>
    </row>
    <row r="88" spans="4:6" ht="12.75">
      <c r="D88" s="140">
        <f>D87</f>
        <v>15</v>
      </c>
      <c r="E88" s="140">
        <f>E87</f>
        <v>27</v>
      </c>
      <c r="F88" t="s">
        <v>613</v>
      </c>
    </row>
    <row r="89" spans="4:6" ht="12.75">
      <c r="D89" s="140">
        <v>21</v>
      </c>
      <c r="E89" s="140">
        <v>27</v>
      </c>
      <c r="F89" t="s">
        <v>611</v>
      </c>
    </row>
    <row r="90" spans="4:6" ht="12.75">
      <c r="D90" s="140">
        <v>21</v>
      </c>
      <c r="E90" s="140">
        <v>27</v>
      </c>
      <c r="F90" t="s">
        <v>612</v>
      </c>
    </row>
    <row r="91" spans="4:6" ht="12.75">
      <c r="D91" s="22">
        <v>13</v>
      </c>
      <c r="E91" s="22">
        <v>16</v>
      </c>
      <c r="F91" t="s">
        <v>614</v>
      </c>
    </row>
    <row r="92" spans="4:6" ht="12.75">
      <c r="D92" s="113" t="s">
        <v>821</v>
      </c>
      <c r="E92" s="113" t="s">
        <v>821</v>
      </c>
      <c r="F92" t="s">
        <v>615</v>
      </c>
    </row>
    <row r="95" spans="2:6" ht="15">
      <c r="B95" s="85" t="s">
        <v>19</v>
      </c>
      <c r="D95" s="140">
        <v>25</v>
      </c>
      <c r="E95" s="140">
        <v>34</v>
      </c>
      <c r="F95" t="s">
        <v>677</v>
      </c>
    </row>
    <row r="96" spans="4:6" ht="12.75">
      <c r="D96" s="140">
        <f>D95</f>
        <v>25</v>
      </c>
      <c r="E96" s="140">
        <f>E95</f>
        <v>34</v>
      </c>
      <c r="F96" t="s">
        <v>613</v>
      </c>
    </row>
    <row r="97" spans="4:6" ht="12.75">
      <c r="D97" s="140">
        <v>26</v>
      </c>
      <c r="E97" s="140">
        <v>40</v>
      </c>
      <c r="F97" t="s">
        <v>611</v>
      </c>
    </row>
    <row r="98" spans="4:6" ht="12.75">
      <c r="D98" s="140">
        <v>26</v>
      </c>
      <c r="E98" s="140">
        <v>40</v>
      </c>
      <c r="F98" t="s">
        <v>612</v>
      </c>
    </row>
    <row r="99" spans="4:6" ht="12.75">
      <c r="D99" s="22">
        <v>19</v>
      </c>
      <c r="E99" s="22">
        <v>32</v>
      </c>
      <c r="F99" t="s">
        <v>614</v>
      </c>
    </row>
    <row r="100" spans="4:6" ht="12.75">
      <c r="D100" s="113" t="s">
        <v>821</v>
      </c>
      <c r="E100" s="113" t="s">
        <v>821</v>
      </c>
      <c r="F100" t="s">
        <v>615</v>
      </c>
    </row>
    <row r="103" spans="2:6" ht="15">
      <c r="B103" s="85" t="s">
        <v>20</v>
      </c>
      <c r="D103" s="140">
        <v>561</v>
      </c>
      <c r="E103" s="140">
        <v>538</v>
      </c>
      <c r="F103" t="s">
        <v>677</v>
      </c>
    </row>
    <row r="104" spans="4:6" ht="12.75">
      <c r="D104" s="140">
        <f>D103</f>
        <v>561</v>
      </c>
      <c r="E104" s="140">
        <f>E103</f>
        <v>538</v>
      </c>
      <c r="F104" t="s">
        <v>613</v>
      </c>
    </row>
    <row r="105" spans="4:6" ht="12.75">
      <c r="D105" s="140">
        <v>637</v>
      </c>
      <c r="E105" s="140">
        <v>637</v>
      </c>
      <c r="F105" t="s">
        <v>611</v>
      </c>
    </row>
    <row r="106" spans="4:6" ht="12.75">
      <c r="D106" s="140">
        <v>637</v>
      </c>
      <c r="E106" s="140">
        <v>637</v>
      </c>
      <c r="F106" t="s">
        <v>612</v>
      </c>
    </row>
    <row r="107" spans="4:6" ht="12.75">
      <c r="D107" s="22">
        <v>484</v>
      </c>
      <c r="E107" s="22">
        <v>489</v>
      </c>
      <c r="F107" t="s">
        <v>614</v>
      </c>
    </row>
    <row r="108" spans="4:6" ht="12.75">
      <c r="D108" s="140">
        <f>G143</f>
        <v>338</v>
      </c>
      <c r="E108" s="140">
        <f>H143</f>
        <v>313</v>
      </c>
      <c r="F108" t="s">
        <v>615</v>
      </c>
    </row>
    <row r="111" spans="2:6" ht="15">
      <c r="B111" s="85" t="s">
        <v>21</v>
      </c>
      <c r="C111" s="50"/>
      <c r="D111" s="140">
        <v>29</v>
      </c>
      <c r="E111" s="140">
        <v>29</v>
      </c>
      <c r="F111" s="75" t="s">
        <v>677</v>
      </c>
    </row>
    <row r="112" spans="3:6" ht="12.75">
      <c r="C112" s="50"/>
      <c r="D112" s="140">
        <f>D111</f>
        <v>29</v>
      </c>
      <c r="E112" s="140">
        <f>E111</f>
        <v>29</v>
      </c>
      <c r="F112" t="s">
        <v>613</v>
      </c>
    </row>
    <row r="113" spans="3:6" ht="12.75">
      <c r="C113" s="50"/>
      <c r="D113" s="140">
        <v>32</v>
      </c>
      <c r="E113" s="140">
        <v>30</v>
      </c>
      <c r="F113" t="s">
        <v>611</v>
      </c>
    </row>
    <row r="114" spans="3:6" ht="12.75">
      <c r="C114" s="50"/>
      <c r="D114" s="140">
        <v>32</v>
      </c>
      <c r="E114" s="140">
        <v>30</v>
      </c>
      <c r="F114" t="s">
        <v>612</v>
      </c>
    </row>
    <row r="115" spans="3:6" ht="12.75">
      <c r="C115" s="50"/>
      <c r="D115" s="22">
        <v>21</v>
      </c>
      <c r="E115" s="22">
        <v>24</v>
      </c>
      <c r="F115" t="s">
        <v>614</v>
      </c>
    </row>
    <row r="116" spans="4:6" ht="12.75">
      <c r="D116" s="140">
        <f>G144</f>
        <v>16</v>
      </c>
      <c r="E116" s="140">
        <f>H144</f>
        <v>14</v>
      </c>
      <c r="F116" t="s">
        <v>615</v>
      </c>
    </row>
    <row r="119" spans="2:6" ht="15">
      <c r="B119" s="85" t="s">
        <v>603</v>
      </c>
      <c r="D119" s="140">
        <v>6995</v>
      </c>
      <c r="E119" s="140">
        <v>6928</v>
      </c>
      <c r="F119" t="s">
        <v>677</v>
      </c>
    </row>
    <row r="120" spans="4:6" ht="12.75">
      <c r="D120" s="140">
        <f>D119</f>
        <v>6995</v>
      </c>
      <c r="E120" s="140">
        <f>E119</f>
        <v>6928</v>
      </c>
      <c r="F120" t="s">
        <v>613</v>
      </c>
    </row>
    <row r="121" spans="4:6" ht="12.75">
      <c r="D121" s="140">
        <v>8013</v>
      </c>
      <c r="E121" s="140">
        <v>8232</v>
      </c>
      <c r="F121" t="s">
        <v>611</v>
      </c>
    </row>
    <row r="122" spans="4:6" ht="12.75">
      <c r="D122" s="140">
        <v>8013</v>
      </c>
      <c r="E122" s="140">
        <v>8232</v>
      </c>
      <c r="F122" t="s">
        <v>612</v>
      </c>
    </row>
    <row r="123" spans="4:6" ht="12.75">
      <c r="D123" s="140">
        <v>6374</v>
      </c>
      <c r="E123" s="140">
        <v>6624</v>
      </c>
      <c r="F123" t="s">
        <v>614</v>
      </c>
    </row>
    <row r="124" spans="4:6" ht="12.75">
      <c r="D124" s="140">
        <f>G145</f>
        <v>4092</v>
      </c>
      <c r="E124" s="140">
        <f>H145</f>
        <v>4335</v>
      </c>
      <c r="F124" t="s">
        <v>615</v>
      </c>
    </row>
    <row r="129" spans="2:8" ht="12.75">
      <c r="B129" s="60" t="s">
        <v>656</v>
      </c>
      <c r="C129" s="61"/>
      <c r="D129" s="87"/>
      <c r="E129" s="90"/>
      <c r="F129" s="75" t="s">
        <v>838</v>
      </c>
      <c r="G129">
        <v>2012</v>
      </c>
      <c r="H129">
        <v>2011</v>
      </c>
    </row>
    <row r="130" spans="2:8" ht="12.75">
      <c r="B130" s="64" t="s">
        <v>657</v>
      </c>
      <c r="C130" s="65"/>
      <c r="D130" s="88"/>
      <c r="E130" s="91"/>
      <c r="F130" t="s">
        <v>836</v>
      </c>
      <c r="G130" t="s">
        <v>837</v>
      </c>
      <c r="H130" t="s">
        <v>837</v>
      </c>
    </row>
    <row r="131" spans="2:8" ht="12.75">
      <c r="B131" s="67"/>
      <c r="C131" s="65"/>
      <c r="D131" s="88"/>
      <c r="E131" s="91"/>
      <c r="F131" t="s">
        <v>8</v>
      </c>
      <c r="G131">
        <v>307</v>
      </c>
      <c r="H131" s="142">
        <v>298</v>
      </c>
    </row>
    <row r="132" spans="2:8" ht="12.75">
      <c r="B132" s="69" t="s">
        <v>668</v>
      </c>
      <c r="C132" s="65"/>
      <c r="D132" s="88"/>
      <c r="E132" s="91"/>
      <c r="F132" t="s">
        <v>9</v>
      </c>
      <c r="G132">
        <v>124</v>
      </c>
      <c r="H132" s="141">
        <v>122</v>
      </c>
    </row>
    <row r="133" spans="2:8" ht="12.75">
      <c r="B133" s="69" t="s">
        <v>669</v>
      </c>
      <c r="C133" s="65"/>
      <c r="D133" s="88"/>
      <c r="E133" s="91"/>
      <c r="F133" t="s">
        <v>10</v>
      </c>
      <c r="G133">
        <v>163</v>
      </c>
      <c r="H133" s="141">
        <v>202</v>
      </c>
    </row>
    <row r="134" spans="2:8" ht="12.75">
      <c r="B134" s="67" t="s">
        <v>658</v>
      </c>
      <c r="C134" s="65"/>
      <c r="D134" s="88"/>
      <c r="E134" s="91"/>
      <c r="F134" t="s">
        <v>11</v>
      </c>
      <c r="G134">
        <v>414</v>
      </c>
      <c r="H134" s="141">
        <v>362</v>
      </c>
    </row>
    <row r="135" spans="2:8" ht="12.75">
      <c r="B135" s="67" t="s">
        <v>659</v>
      </c>
      <c r="C135" s="65"/>
      <c r="D135" s="88"/>
      <c r="E135" s="91"/>
      <c r="F135" t="s">
        <v>12</v>
      </c>
      <c r="G135">
        <v>279</v>
      </c>
      <c r="H135" s="141">
        <v>209</v>
      </c>
    </row>
    <row r="136" spans="2:8" ht="12.75">
      <c r="B136" s="67" t="s">
        <v>660</v>
      </c>
      <c r="C136" s="65"/>
      <c r="D136" s="88"/>
      <c r="E136" s="91"/>
      <c r="F136" t="s">
        <v>13</v>
      </c>
      <c r="G136">
        <v>472</v>
      </c>
      <c r="H136" s="141">
        <v>483</v>
      </c>
    </row>
    <row r="137" spans="2:8" ht="12.75">
      <c r="B137" s="67" t="s">
        <v>664</v>
      </c>
      <c r="C137" s="65"/>
      <c r="D137" s="88"/>
      <c r="E137" s="91"/>
      <c r="F137" t="s">
        <v>14</v>
      </c>
      <c r="H137" s="141" t="s">
        <v>231</v>
      </c>
    </row>
    <row r="138" spans="2:8" ht="12.75">
      <c r="B138" s="67" t="s">
        <v>661</v>
      </c>
      <c r="C138" s="65"/>
      <c r="D138" s="88"/>
      <c r="E138" s="91"/>
      <c r="F138" t="s">
        <v>15</v>
      </c>
      <c r="G138">
        <v>270</v>
      </c>
      <c r="H138" s="141">
        <v>305</v>
      </c>
    </row>
    <row r="139" spans="2:8" ht="12.75">
      <c r="B139" s="67" t="s">
        <v>665</v>
      </c>
      <c r="C139" s="65"/>
      <c r="D139" s="88"/>
      <c r="E139" s="91"/>
      <c r="F139" t="s">
        <v>16</v>
      </c>
      <c r="G139">
        <v>936</v>
      </c>
      <c r="H139" s="141">
        <v>1182</v>
      </c>
    </row>
    <row r="140" spans="2:8" ht="12.75">
      <c r="B140" s="67" t="s">
        <v>662</v>
      </c>
      <c r="C140" s="65"/>
      <c r="D140" s="88"/>
      <c r="E140" s="91"/>
      <c r="F140" t="s">
        <v>17</v>
      </c>
      <c r="G140">
        <v>773</v>
      </c>
      <c r="H140" s="141">
        <v>845</v>
      </c>
    </row>
    <row r="141" spans="2:8" ht="12.75">
      <c r="B141" s="67" t="s">
        <v>666</v>
      </c>
      <c r="C141" s="65"/>
      <c r="D141" s="88"/>
      <c r="E141" s="91"/>
      <c r="F141" t="s">
        <v>18</v>
      </c>
      <c r="H141" s="143" t="s">
        <v>231</v>
      </c>
    </row>
    <row r="142" spans="2:8" ht="12.75">
      <c r="B142" s="67" t="s">
        <v>663</v>
      </c>
      <c r="C142" s="65"/>
      <c r="D142" s="88"/>
      <c r="E142" s="91"/>
      <c r="F142" t="s">
        <v>19</v>
      </c>
      <c r="H142" s="143" t="s">
        <v>231</v>
      </c>
    </row>
    <row r="143" spans="2:8" ht="12.75">
      <c r="B143" s="70" t="s">
        <v>667</v>
      </c>
      <c r="C143" s="71"/>
      <c r="D143" s="89"/>
      <c r="E143" s="92"/>
      <c r="F143" t="s">
        <v>20</v>
      </c>
      <c r="G143">
        <v>338</v>
      </c>
      <c r="H143" s="141">
        <v>313</v>
      </c>
    </row>
    <row r="144" spans="6:8" ht="12.75">
      <c r="F144" t="s">
        <v>21</v>
      </c>
      <c r="G144">
        <v>16</v>
      </c>
      <c r="H144" s="141">
        <v>14</v>
      </c>
    </row>
    <row r="145" spans="7:8" ht="12.75">
      <c r="G145">
        <f>SUM(G131:G144)</f>
        <v>4092</v>
      </c>
      <c r="H145" s="53">
        <f>SUM(H131:H144)</f>
        <v>4335</v>
      </c>
    </row>
  </sheetData>
  <sheetProtection/>
  <hyperlinks>
    <hyperlink ref="B130" r:id="rId1" display="\\isdsf00d03\quality\strokeaudit\Active\(04) Project Reports\Annual Reports\2012 Annual Report\Interim_Tables\SSCA_2012_National_Report_tables_and_charts.xls"/>
  </hyperlinks>
  <printOptions/>
  <pageMargins left="0.3937007874015748" right="0.3937007874015748" top="0.3937007874015748" bottom="0.3937007874015748" header="0.3937007874015748" footer="0.3937007874015748"/>
  <pageSetup fitToHeight="1" fitToWidth="1" horizontalDpi="600" verticalDpi="600" orientation="portrait" paperSize="9" scale="42" r:id="rId2"/>
</worksheet>
</file>

<file path=xl/worksheets/sheet4.xml><?xml version="1.0" encoding="utf-8"?>
<worksheet xmlns="http://schemas.openxmlformats.org/spreadsheetml/2006/main" xmlns:r="http://schemas.openxmlformats.org/officeDocument/2006/relationships">
  <sheetPr codeName="Sheet1">
    <tabColor indexed="10"/>
  </sheetPr>
  <dimension ref="A1:M42"/>
  <sheetViews>
    <sheetView showGridLines="0" zoomScale="85" zoomScaleNormal="85" zoomScalePageLayoutView="0" workbookViewId="0" topLeftCell="A1">
      <selection activeCell="A1" sqref="A1"/>
    </sheetView>
  </sheetViews>
  <sheetFormatPr defaultColWidth="9.140625" defaultRowHeight="12.75"/>
  <cols>
    <col min="10" max="10" width="23.28125" style="0" customWidth="1"/>
    <col min="11" max="11" width="17.00390625" style="0" customWidth="1"/>
    <col min="12" max="12" width="63.7109375" style="0" customWidth="1"/>
    <col min="13" max="13" width="10.8515625" style="0" bestFit="1" customWidth="1"/>
  </cols>
  <sheetData>
    <row r="1" ht="15">
      <c r="A1" s="85" t="s">
        <v>792</v>
      </c>
    </row>
    <row r="3" spans="2:13" s="85" customFormat="1" ht="15">
      <c r="B3" s="119" t="s">
        <v>676</v>
      </c>
      <c r="C3" s="120"/>
      <c r="D3" s="120"/>
      <c r="E3" s="120"/>
      <c r="F3" s="120"/>
      <c r="G3" s="120"/>
      <c r="H3" s="120"/>
      <c r="I3" s="120"/>
      <c r="J3" s="120"/>
      <c r="K3" s="121" t="s">
        <v>774</v>
      </c>
      <c r="L3" s="121" t="s">
        <v>776</v>
      </c>
      <c r="M3" s="122" t="s">
        <v>763</v>
      </c>
    </row>
    <row r="4" spans="2:13" ht="12.75">
      <c r="B4" s="117" t="s">
        <v>799</v>
      </c>
      <c r="C4" s="116"/>
      <c r="D4" s="116"/>
      <c r="E4" s="116"/>
      <c r="F4" s="116"/>
      <c r="G4" s="116"/>
      <c r="H4" s="116"/>
      <c r="I4" s="116"/>
      <c r="J4" s="116"/>
      <c r="K4" s="106" t="s">
        <v>800</v>
      </c>
      <c r="L4" s="106" t="s">
        <v>801</v>
      </c>
      <c r="M4" s="118">
        <v>41037</v>
      </c>
    </row>
    <row r="5" spans="2:13" s="75" customFormat="1" ht="12.75">
      <c r="B5" s="117" t="s">
        <v>802</v>
      </c>
      <c r="C5" s="124"/>
      <c r="D5" s="124"/>
      <c r="E5" s="124"/>
      <c r="F5" s="124"/>
      <c r="G5" s="124"/>
      <c r="H5" s="124"/>
      <c r="I5" s="124"/>
      <c r="J5" s="124"/>
      <c r="K5" s="106" t="s">
        <v>800</v>
      </c>
      <c r="L5" s="106" t="s">
        <v>801</v>
      </c>
      <c r="M5" s="125">
        <v>41037</v>
      </c>
    </row>
    <row r="6" spans="2:13" ht="35.25" customHeight="1">
      <c r="B6" s="145" t="s">
        <v>779</v>
      </c>
      <c r="C6" s="146"/>
      <c r="D6" s="146"/>
      <c r="E6" s="146"/>
      <c r="F6" s="146"/>
      <c r="G6" s="146"/>
      <c r="H6" s="146"/>
      <c r="I6" s="146"/>
      <c r="J6" s="147"/>
      <c r="K6" s="110" t="s">
        <v>783</v>
      </c>
      <c r="L6" s="107" t="s">
        <v>781</v>
      </c>
      <c r="M6" s="114">
        <v>41037</v>
      </c>
    </row>
    <row r="7" spans="2:13" ht="32.25" customHeight="1">
      <c r="B7" s="148" t="s">
        <v>778</v>
      </c>
      <c r="C7" s="149"/>
      <c r="D7" s="149"/>
      <c r="E7" s="149"/>
      <c r="F7" s="149"/>
      <c r="G7" s="149"/>
      <c r="H7" s="149"/>
      <c r="I7" s="149"/>
      <c r="J7" s="150"/>
      <c r="K7" s="106" t="s">
        <v>782</v>
      </c>
      <c r="L7" s="105" t="s">
        <v>780</v>
      </c>
      <c r="M7" s="114">
        <v>41037</v>
      </c>
    </row>
    <row r="8" spans="2:13" ht="12.75">
      <c r="B8" s="108" t="s">
        <v>787</v>
      </c>
      <c r="C8" s="109"/>
      <c r="D8" s="109"/>
      <c r="E8" s="109"/>
      <c r="F8" s="109"/>
      <c r="G8" s="109"/>
      <c r="H8" s="109"/>
      <c r="I8" s="109"/>
      <c r="J8" s="109"/>
      <c r="K8" s="105" t="s">
        <v>782</v>
      </c>
      <c r="L8" s="105" t="s">
        <v>782</v>
      </c>
      <c r="M8" s="114">
        <v>41031</v>
      </c>
    </row>
    <row r="9" spans="2:13" ht="12.75">
      <c r="B9" s="108" t="s">
        <v>786</v>
      </c>
      <c r="C9" s="109"/>
      <c r="D9" s="109"/>
      <c r="E9" s="109"/>
      <c r="F9" s="109"/>
      <c r="G9" s="109"/>
      <c r="H9" s="109"/>
      <c r="I9" s="109"/>
      <c r="J9" s="109"/>
      <c r="K9" s="105" t="s">
        <v>782</v>
      </c>
      <c r="L9" s="105" t="s">
        <v>782</v>
      </c>
      <c r="M9" s="114">
        <v>41031</v>
      </c>
    </row>
    <row r="10" spans="2:13" ht="38.25">
      <c r="B10" s="108" t="s">
        <v>788</v>
      </c>
      <c r="C10" s="109"/>
      <c r="D10" s="109"/>
      <c r="E10" s="109"/>
      <c r="F10" s="109"/>
      <c r="G10" s="109"/>
      <c r="H10" s="109"/>
      <c r="I10" s="109"/>
      <c r="J10" s="109"/>
      <c r="K10" s="105" t="s">
        <v>782</v>
      </c>
      <c r="L10" s="107" t="s">
        <v>790</v>
      </c>
      <c r="M10" s="114">
        <v>41031</v>
      </c>
    </row>
    <row r="11" spans="2:13" ht="12.75">
      <c r="B11" s="108" t="s">
        <v>784</v>
      </c>
      <c r="C11" s="109"/>
      <c r="D11" s="109"/>
      <c r="E11" s="109"/>
      <c r="F11" s="109"/>
      <c r="G11" s="109"/>
      <c r="H11" s="109"/>
      <c r="I11" s="109"/>
      <c r="J11" s="109"/>
      <c r="K11" s="105" t="s">
        <v>777</v>
      </c>
      <c r="L11" s="105"/>
      <c r="M11" s="114">
        <v>41037</v>
      </c>
    </row>
    <row r="12" spans="2:13" ht="12.75">
      <c r="B12" s="108" t="s">
        <v>785</v>
      </c>
      <c r="C12" s="109"/>
      <c r="D12" s="109"/>
      <c r="E12" s="109"/>
      <c r="F12" s="109"/>
      <c r="G12" s="109"/>
      <c r="H12" s="109"/>
      <c r="I12" s="109"/>
      <c r="J12" s="109"/>
      <c r="K12" s="105" t="s">
        <v>777</v>
      </c>
      <c r="L12" s="105"/>
      <c r="M12" s="114">
        <v>41037</v>
      </c>
    </row>
    <row r="13" spans="2:13" s="85" customFormat="1" ht="15">
      <c r="B13" s="126" t="s">
        <v>675</v>
      </c>
      <c r="C13" s="127"/>
      <c r="D13" s="127"/>
      <c r="E13" s="127"/>
      <c r="F13" s="127"/>
      <c r="G13" s="127"/>
      <c r="H13" s="127"/>
      <c r="I13" s="127"/>
      <c r="J13" s="127"/>
      <c r="K13" s="123" t="s">
        <v>775</v>
      </c>
      <c r="L13" s="128" t="s">
        <v>776</v>
      </c>
      <c r="M13" s="129"/>
    </row>
    <row r="14" spans="2:13" ht="12.75">
      <c r="B14" s="108" t="s">
        <v>806</v>
      </c>
      <c r="C14" s="109"/>
      <c r="D14" s="109"/>
      <c r="E14" s="109"/>
      <c r="F14" s="109"/>
      <c r="G14" s="109"/>
      <c r="H14" s="109"/>
      <c r="I14" s="109"/>
      <c r="J14" s="130"/>
      <c r="K14" s="105" t="s">
        <v>777</v>
      </c>
      <c r="L14" s="105" t="s">
        <v>782</v>
      </c>
      <c r="M14" s="131">
        <v>41037</v>
      </c>
    </row>
    <row r="15" spans="2:13" ht="12.75">
      <c r="B15" s="108" t="s">
        <v>813</v>
      </c>
      <c r="C15" s="109"/>
      <c r="D15" s="109"/>
      <c r="E15" s="109"/>
      <c r="F15" s="109"/>
      <c r="G15" s="109"/>
      <c r="H15" s="109"/>
      <c r="I15" s="109"/>
      <c r="J15" s="109"/>
      <c r="K15" s="105" t="s">
        <v>777</v>
      </c>
      <c r="L15" s="105" t="s">
        <v>808</v>
      </c>
      <c r="M15" s="114">
        <v>41037</v>
      </c>
    </row>
    <row r="16" spans="2:13" ht="12.75">
      <c r="B16" s="108" t="s">
        <v>814</v>
      </c>
      <c r="C16" s="109"/>
      <c r="D16" s="109"/>
      <c r="E16" s="109"/>
      <c r="F16" s="109"/>
      <c r="G16" s="109"/>
      <c r="H16" s="109"/>
      <c r="I16" s="109"/>
      <c r="J16" s="109"/>
      <c r="K16" s="105" t="s">
        <v>777</v>
      </c>
      <c r="L16" s="105" t="s">
        <v>808</v>
      </c>
      <c r="M16" s="114">
        <v>41037</v>
      </c>
    </row>
    <row r="17" spans="2:13" ht="12.75">
      <c r="B17" s="108" t="s">
        <v>815</v>
      </c>
      <c r="C17" s="109"/>
      <c r="D17" s="109"/>
      <c r="E17" s="109"/>
      <c r="F17" s="109"/>
      <c r="G17" s="109"/>
      <c r="H17" s="109"/>
      <c r="I17" s="109"/>
      <c r="J17" s="109"/>
      <c r="K17" s="105" t="s">
        <v>777</v>
      </c>
      <c r="L17" s="105" t="s">
        <v>808</v>
      </c>
      <c r="M17" s="114">
        <v>41037</v>
      </c>
    </row>
    <row r="18" spans="2:13" ht="12.75">
      <c r="B18" s="48" t="s">
        <v>816</v>
      </c>
      <c r="C18" s="42"/>
      <c r="D18" s="42"/>
      <c r="E18" s="42"/>
      <c r="F18" s="42"/>
      <c r="G18" s="42"/>
      <c r="H18" s="42"/>
      <c r="I18" s="42"/>
      <c r="J18" s="42"/>
      <c r="K18" s="104" t="s">
        <v>777</v>
      </c>
      <c r="L18" s="104" t="s">
        <v>808</v>
      </c>
      <c r="M18" s="114">
        <v>41037</v>
      </c>
    </row>
    <row r="19" spans="2:13" ht="12.75">
      <c r="B19" s="108" t="s">
        <v>829</v>
      </c>
      <c r="C19" s="109"/>
      <c r="D19" s="109"/>
      <c r="E19" s="109"/>
      <c r="F19" s="109"/>
      <c r="G19" s="109"/>
      <c r="H19" s="109"/>
      <c r="I19" s="109"/>
      <c r="J19" s="109"/>
      <c r="K19" s="105" t="s">
        <v>777</v>
      </c>
      <c r="L19" s="105" t="s">
        <v>808</v>
      </c>
      <c r="M19" s="114">
        <v>41037</v>
      </c>
    </row>
    <row r="20" spans="2:13" ht="12.75">
      <c r="B20" s="115" t="s">
        <v>791</v>
      </c>
      <c r="C20" s="109"/>
      <c r="D20" s="109"/>
      <c r="E20" s="109"/>
      <c r="F20" s="109"/>
      <c r="G20" s="109"/>
      <c r="H20" s="109"/>
      <c r="I20" s="109"/>
      <c r="J20" s="109"/>
      <c r="K20" s="105" t="s">
        <v>777</v>
      </c>
      <c r="L20" s="105" t="s">
        <v>808</v>
      </c>
      <c r="M20" s="114">
        <v>41031</v>
      </c>
    </row>
    <row r="21" spans="2:13" ht="12.75">
      <c r="B21" s="95" t="s">
        <v>769</v>
      </c>
      <c r="C21" s="57"/>
      <c r="D21" s="57"/>
      <c r="E21" s="57"/>
      <c r="F21" s="57"/>
      <c r="G21" s="57"/>
      <c r="H21" s="57"/>
      <c r="I21" s="57"/>
      <c r="J21" s="57"/>
      <c r="K21" s="103"/>
      <c r="L21" s="103"/>
      <c r="M21" s="103"/>
    </row>
    <row r="22" spans="2:13" ht="12.75">
      <c r="B22" s="139"/>
      <c r="C22" s="57"/>
      <c r="D22" s="57"/>
      <c r="E22" s="57"/>
      <c r="F22" s="57"/>
      <c r="G22" s="57"/>
      <c r="H22" s="57"/>
      <c r="I22" s="57"/>
      <c r="J22" s="57"/>
      <c r="K22" s="103"/>
      <c r="L22" s="103"/>
      <c r="M22" s="103"/>
    </row>
    <row r="23" spans="2:13" ht="15">
      <c r="B23" s="138" t="s">
        <v>812</v>
      </c>
      <c r="C23" s="136"/>
      <c r="D23" s="137"/>
      <c r="E23" s="137"/>
      <c r="F23" s="137"/>
      <c r="G23" s="137"/>
      <c r="H23" s="137"/>
      <c r="I23" s="137"/>
      <c r="J23" s="137"/>
      <c r="K23" s="105"/>
      <c r="L23" s="105"/>
      <c r="M23" s="105"/>
    </row>
    <row r="24" spans="2:13" ht="12.75">
      <c r="B24" s="94" t="s">
        <v>818</v>
      </c>
      <c r="C24" s="57"/>
      <c r="D24" s="57"/>
      <c r="E24" s="57"/>
      <c r="F24" s="57"/>
      <c r="G24" s="57"/>
      <c r="H24" s="57"/>
      <c r="I24" s="57"/>
      <c r="J24" s="57"/>
      <c r="K24" s="103" t="s">
        <v>777</v>
      </c>
      <c r="L24" s="103" t="s">
        <v>811</v>
      </c>
      <c r="M24" s="135">
        <v>41037</v>
      </c>
    </row>
    <row r="25" spans="2:13" ht="12.75">
      <c r="B25" s="94" t="s">
        <v>823</v>
      </c>
      <c r="C25" s="57"/>
      <c r="D25" s="57"/>
      <c r="E25" s="57"/>
      <c r="F25" s="57"/>
      <c r="G25" s="57"/>
      <c r="H25" s="57"/>
      <c r="I25" s="57"/>
      <c r="J25" s="57"/>
      <c r="K25" s="103" t="s">
        <v>777</v>
      </c>
      <c r="L25" s="103" t="s">
        <v>811</v>
      </c>
      <c r="M25" s="135">
        <v>41037</v>
      </c>
    </row>
    <row r="26" spans="2:13" ht="12.75">
      <c r="B26" s="94" t="s">
        <v>824</v>
      </c>
      <c r="C26" s="57"/>
      <c r="D26" s="57"/>
      <c r="E26" s="57"/>
      <c r="F26" s="57"/>
      <c r="G26" s="57"/>
      <c r="H26" s="57"/>
      <c r="I26" s="57"/>
      <c r="J26" s="57"/>
      <c r="K26" s="103" t="s">
        <v>822</v>
      </c>
      <c r="L26" s="103" t="s">
        <v>811</v>
      </c>
      <c r="M26" s="135">
        <v>41037</v>
      </c>
    </row>
    <row r="27" spans="2:13" ht="12.75">
      <c r="B27" s="94" t="s">
        <v>819</v>
      </c>
      <c r="C27" s="57"/>
      <c r="D27" s="57"/>
      <c r="E27" s="57"/>
      <c r="F27" s="57"/>
      <c r="G27" s="57"/>
      <c r="H27" s="57"/>
      <c r="I27" s="57"/>
      <c r="J27" s="57"/>
      <c r="K27" s="103"/>
      <c r="L27" s="103"/>
      <c r="M27" s="135">
        <v>41037</v>
      </c>
    </row>
    <row r="28" spans="2:13" ht="12.75">
      <c r="B28" s="94" t="s">
        <v>820</v>
      </c>
      <c r="C28" s="57"/>
      <c r="D28" s="57"/>
      <c r="E28" s="57"/>
      <c r="F28" s="57"/>
      <c r="G28" s="57"/>
      <c r="H28" s="57"/>
      <c r="I28" s="57"/>
      <c r="J28" s="57"/>
      <c r="K28" s="103"/>
      <c r="L28" s="103"/>
      <c r="M28" s="135">
        <v>41037</v>
      </c>
    </row>
    <row r="29" spans="2:13" ht="12.75">
      <c r="B29" s="94"/>
      <c r="C29" s="57"/>
      <c r="D29" s="57"/>
      <c r="E29" s="57"/>
      <c r="F29" s="57"/>
      <c r="G29" s="57"/>
      <c r="H29" s="57"/>
      <c r="I29" s="57"/>
      <c r="J29" s="57"/>
      <c r="K29" s="103"/>
      <c r="L29" s="103"/>
      <c r="M29" s="103"/>
    </row>
    <row r="30" spans="2:13" ht="12.75">
      <c r="B30" s="94"/>
      <c r="C30" s="57"/>
      <c r="D30" s="57"/>
      <c r="E30" s="57"/>
      <c r="F30" s="57"/>
      <c r="G30" s="57"/>
      <c r="H30" s="57"/>
      <c r="I30" s="57"/>
      <c r="J30" s="57"/>
      <c r="K30" s="103"/>
      <c r="L30" s="103"/>
      <c r="M30" s="103"/>
    </row>
    <row r="31" spans="2:13" ht="13.5" thickBot="1">
      <c r="B31" s="96"/>
      <c r="C31" s="97"/>
      <c r="D31" s="97"/>
      <c r="E31" s="97"/>
      <c r="F31" s="97"/>
      <c r="G31" s="97"/>
      <c r="H31" s="97"/>
      <c r="I31" s="97"/>
      <c r="J31" s="97"/>
      <c r="K31" s="104"/>
      <c r="L31" s="104"/>
      <c r="M31" s="104"/>
    </row>
    <row r="34" ht="15">
      <c r="B34" s="111" t="s">
        <v>789</v>
      </c>
    </row>
    <row r="35" ht="12.75">
      <c r="B35" s="21" t="s">
        <v>657</v>
      </c>
    </row>
    <row r="38" ht="15">
      <c r="B38" s="85" t="s">
        <v>803</v>
      </c>
    </row>
    <row r="40" ht="12.75">
      <c r="B40" s="1" t="s">
        <v>793</v>
      </c>
    </row>
    <row r="41" ht="7.5" customHeight="1"/>
    <row r="42" ht="12.75">
      <c r="B42" s="1" t="s">
        <v>839</v>
      </c>
    </row>
  </sheetData>
  <sheetProtection/>
  <mergeCells count="2">
    <mergeCell ref="B6:J6"/>
    <mergeCell ref="B7:J7"/>
  </mergeCells>
  <hyperlinks>
    <hyperlink ref="B35" r:id="rId1" display="\\isdsf00d03\quality\strokeaudit\Active\(04) Project Reports\Annual Reports\2012 Annual Report\Interim_Tables\SSCA_2012_National_Report_tables_and_charts.xl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5">
    <tabColor indexed="12"/>
  </sheetPr>
  <dimension ref="C2:S31"/>
  <sheetViews>
    <sheetView showGridLines="0" zoomScalePageLayoutView="0" workbookViewId="0" topLeftCell="A1">
      <selection activeCell="J19" sqref="J19"/>
    </sheetView>
  </sheetViews>
  <sheetFormatPr defaultColWidth="9.140625" defaultRowHeight="12.75"/>
  <cols>
    <col min="4" max="4" width="1.421875" style="0" customWidth="1"/>
  </cols>
  <sheetData>
    <row r="2" ht="27">
      <c r="C2" s="101" t="s">
        <v>859</v>
      </c>
    </row>
    <row r="3" spans="4:15" ht="15">
      <c r="D3" s="100"/>
      <c r="E3" s="100"/>
      <c r="F3" s="100"/>
      <c r="G3" s="100"/>
      <c r="H3" s="100"/>
      <c r="I3" s="100"/>
      <c r="J3" s="100"/>
      <c r="K3" s="100"/>
      <c r="L3" s="100"/>
      <c r="M3" s="100"/>
      <c r="N3" s="100"/>
      <c r="O3" s="100"/>
    </row>
    <row r="4" spans="3:15" ht="15.75">
      <c r="C4" s="176" t="s">
        <v>860</v>
      </c>
      <c r="D4" s="177"/>
      <c r="E4" s="177"/>
      <c r="F4" s="177"/>
      <c r="G4" s="177"/>
      <c r="H4" s="177"/>
      <c r="I4" s="177"/>
      <c r="J4" s="177"/>
      <c r="K4" s="177"/>
      <c r="L4" s="177"/>
      <c r="M4" s="177"/>
      <c r="N4" s="100"/>
      <c r="O4" s="100"/>
    </row>
    <row r="5" spans="3:19" ht="15">
      <c r="C5" s="100" t="s">
        <v>864</v>
      </c>
      <c r="D5" s="177"/>
      <c r="E5" s="177"/>
      <c r="F5" s="177"/>
      <c r="G5" s="177"/>
      <c r="H5" s="177"/>
      <c r="I5" s="177"/>
      <c r="J5" s="177"/>
      <c r="K5" s="177"/>
      <c r="L5" s="177"/>
      <c r="M5" s="177"/>
      <c r="N5" s="100"/>
      <c r="O5" s="100"/>
      <c r="P5" s="75"/>
      <c r="Q5" s="75"/>
      <c r="R5" s="75"/>
      <c r="S5" s="75"/>
    </row>
    <row r="6" spans="3:19" ht="15">
      <c r="C6" s="178" t="s">
        <v>865</v>
      </c>
      <c r="D6" s="177"/>
      <c r="E6" s="177"/>
      <c r="F6" s="177"/>
      <c r="G6" s="177"/>
      <c r="H6" s="177"/>
      <c r="I6" s="177"/>
      <c r="J6" s="177"/>
      <c r="K6" s="177"/>
      <c r="L6" s="177"/>
      <c r="M6" s="177"/>
      <c r="N6" s="100"/>
      <c r="O6" s="100"/>
      <c r="P6" s="75"/>
      <c r="Q6" s="75"/>
      <c r="R6" s="75"/>
      <c r="S6" s="75"/>
    </row>
    <row r="7" spans="3:19" ht="15">
      <c r="C7" s="178" t="s">
        <v>866</v>
      </c>
      <c r="D7" s="177"/>
      <c r="E7" s="177"/>
      <c r="F7" s="177"/>
      <c r="G7" s="177"/>
      <c r="H7" s="177"/>
      <c r="I7" s="177"/>
      <c r="J7" s="177"/>
      <c r="K7" s="177"/>
      <c r="L7" s="177"/>
      <c r="M7" s="177"/>
      <c r="N7" s="100"/>
      <c r="O7" s="100"/>
      <c r="P7" s="75"/>
      <c r="Q7" s="75"/>
      <c r="R7" s="75"/>
      <c r="S7" s="75"/>
    </row>
    <row r="8" spans="3:19" ht="15">
      <c r="C8" s="178" t="s">
        <v>867</v>
      </c>
      <c r="D8" s="177"/>
      <c r="E8" s="177"/>
      <c r="F8" s="177"/>
      <c r="G8" s="177"/>
      <c r="H8" s="177"/>
      <c r="I8" s="177"/>
      <c r="J8" s="177"/>
      <c r="K8" s="177"/>
      <c r="L8" s="177"/>
      <c r="M8" s="177"/>
      <c r="N8" s="100"/>
      <c r="O8" s="100"/>
      <c r="P8" s="75"/>
      <c r="Q8" s="75"/>
      <c r="R8" s="75"/>
      <c r="S8" s="75"/>
    </row>
    <row r="9" spans="3:19" ht="15">
      <c r="C9" s="179" t="s">
        <v>869</v>
      </c>
      <c r="D9" s="177"/>
      <c r="E9" s="177"/>
      <c r="F9" s="177"/>
      <c r="G9" s="177"/>
      <c r="H9" s="177"/>
      <c r="I9" s="177"/>
      <c r="J9" s="177"/>
      <c r="K9" s="177"/>
      <c r="L9" s="177"/>
      <c r="M9" s="177"/>
      <c r="N9" s="100"/>
      <c r="O9" s="100"/>
      <c r="P9" s="75"/>
      <c r="Q9" s="75"/>
      <c r="R9" s="75"/>
      <c r="S9" s="75"/>
    </row>
    <row r="10" spans="3:19" ht="44.25" customHeight="1">
      <c r="C10" s="180" t="s">
        <v>861</v>
      </c>
      <c r="D10" s="181"/>
      <c r="E10" s="181"/>
      <c r="F10" s="181"/>
      <c r="G10" s="181"/>
      <c r="H10" s="181"/>
      <c r="I10" s="181"/>
      <c r="J10" s="181"/>
      <c r="K10" s="181"/>
      <c r="L10" s="181"/>
      <c r="M10" s="181"/>
      <c r="N10" s="181"/>
      <c r="O10" s="185"/>
      <c r="P10" s="185"/>
      <c r="Q10" s="185"/>
      <c r="R10" s="185"/>
      <c r="S10" s="185"/>
    </row>
    <row r="11" spans="3:19" ht="30" customHeight="1">
      <c r="C11" s="184" t="s">
        <v>870</v>
      </c>
      <c r="D11" s="184"/>
      <c r="E11" s="184"/>
      <c r="F11" s="184"/>
      <c r="G11" s="184"/>
      <c r="H11" s="184"/>
      <c r="I11" s="184"/>
      <c r="J11" s="184"/>
      <c r="K11" s="184"/>
      <c r="L11" s="184"/>
      <c r="M11" s="184"/>
      <c r="N11" s="184"/>
      <c r="O11" s="185"/>
      <c r="P11" s="185"/>
      <c r="Q11" s="185"/>
      <c r="R11" s="185"/>
      <c r="S11" s="185"/>
    </row>
    <row r="12" spans="3:19" ht="19.5" customHeight="1">
      <c r="C12" s="184" t="s">
        <v>868</v>
      </c>
      <c r="D12" s="184"/>
      <c r="E12" s="184"/>
      <c r="F12" s="184"/>
      <c r="G12" s="184"/>
      <c r="H12" s="184"/>
      <c r="I12" s="184"/>
      <c r="J12" s="184"/>
      <c r="K12" s="184"/>
      <c r="L12" s="184"/>
      <c r="M12" s="184"/>
      <c r="N12" s="184"/>
      <c r="O12" s="185"/>
      <c r="P12" s="185"/>
      <c r="Q12" s="185"/>
      <c r="R12" s="185"/>
      <c r="S12" s="185"/>
    </row>
    <row r="13" spans="3:19" ht="12.75">
      <c r="C13" s="185"/>
      <c r="D13" s="185"/>
      <c r="E13" s="185"/>
      <c r="F13" s="185"/>
      <c r="G13" s="185"/>
      <c r="H13" s="185"/>
      <c r="I13" s="185"/>
      <c r="J13" s="185"/>
      <c r="K13" s="185"/>
      <c r="L13" s="185"/>
      <c r="M13" s="185"/>
      <c r="N13" s="185"/>
      <c r="O13" s="185"/>
      <c r="P13" s="185"/>
      <c r="Q13" s="185"/>
      <c r="R13" s="185"/>
      <c r="S13" s="185"/>
    </row>
    <row r="14" spans="3:19" ht="30.75" customHeight="1">
      <c r="C14" s="184" t="s">
        <v>862</v>
      </c>
      <c r="D14" s="181"/>
      <c r="E14" s="181"/>
      <c r="F14" s="181"/>
      <c r="G14" s="181"/>
      <c r="H14" s="181"/>
      <c r="I14" s="181"/>
      <c r="J14" s="181"/>
      <c r="K14" s="181"/>
      <c r="L14" s="181"/>
      <c r="M14" s="181"/>
      <c r="N14" s="181"/>
      <c r="O14" s="185"/>
      <c r="P14" s="185"/>
      <c r="Q14" s="185"/>
      <c r="R14" s="185"/>
      <c r="S14" s="185"/>
    </row>
    <row r="15" spans="3:19" ht="30" customHeight="1">
      <c r="C15" s="184" t="s">
        <v>863</v>
      </c>
      <c r="D15" s="184"/>
      <c r="E15" s="184"/>
      <c r="F15" s="184"/>
      <c r="G15" s="184"/>
      <c r="H15" s="184"/>
      <c r="I15" s="184"/>
      <c r="J15" s="184"/>
      <c r="K15" s="184"/>
      <c r="L15" s="184"/>
      <c r="M15" s="184"/>
      <c r="N15" s="184"/>
      <c r="O15" s="185"/>
      <c r="P15" s="185"/>
      <c r="Q15" s="185"/>
      <c r="R15" s="185"/>
      <c r="S15" s="185"/>
    </row>
    <row r="16" spans="3:19" ht="60.75" customHeight="1">
      <c r="C16" s="184" t="s">
        <v>871</v>
      </c>
      <c r="D16" s="184"/>
      <c r="E16" s="184"/>
      <c r="F16" s="184"/>
      <c r="G16" s="184"/>
      <c r="H16" s="184"/>
      <c r="I16" s="184"/>
      <c r="J16" s="184"/>
      <c r="K16" s="184"/>
      <c r="L16" s="184"/>
      <c r="M16" s="184"/>
      <c r="N16" s="184"/>
      <c r="O16" s="185"/>
      <c r="P16" s="185"/>
      <c r="Q16" s="185"/>
      <c r="R16" s="185"/>
      <c r="S16" s="185"/>
    </row>
    <row r="17" spans="3:15" ht="15">
      <c r="C17" s="100"/>
      <c r="D17" s="100"/>
      <c r="E17" s="100"/>
      <c r="F17" s="100"/>
      <c r="G17" s="100"/>
      <c r="H17" s="100"/>
      <c r="I17" s="100"/>
      <c r="J17" s="100"/>
      <c r="K17" s="100"/>
      <c r="L17" s="100"/>
      <c r="M17" s="100"/>
      <c r="N17" s="100"/>
      <c r="O17" s="100"/>
    </row>
    <row r="18" spans="3:15" ht="15">
      <c r="C18" s="100"/>
      <c r="D18" s="100"/>
      <c r="E18" s="100"/>
      <c r="F18" s="100"/>
      <c r="G18" s="100"/>
      <c r="H18" s="100"/>
      <c r="I18" s="100"/>
      <c r="J18" s="100"/>
      <c r="K18" s="100"/>
      <c r="L18" s="100"/>
      <c r="M18" s="100"/>
      <c r="N18" s="100"/>
      <c r="O18" s="100"/>
    </row>
    <row r="19" spans="3:15" ht="15">
      <c r="C19" s="100"/>
      <c r="D19" s="100"/>
      <c r="E19" s="100"/>
      <c r="F19" s="100"/>
      <c r="G19" s="100"/>
      <c r="H19" s="100"/>
      <c r="I19" s="100"/>
      <c r="J19" s="100"/>
      <c r="K19" s="100"/>
      <c r="L19" s="100"/>
      <c r="M19" s="100"/>
      <c r="N19" s="100"/>
      <c r="O19" s="100"/>
    </row>
    <row r="20" spans="3:14" ht="15">
      <c r="C20" s="100"/>
      <c r="D20" s="100"/>
      <c r="E20" s="100"/>
      <c r="F20" s="100"/>
      <c r="G20" s="100"/>
      <c r="H20" s="100"/>
      <c r="I20" s="100"/>
      <c r="J20" s="100"/>
      <c r="K20" s="100"/>
      <c r="L20" s="100"/>
      <c r="M20" s="100"/>
      <c r="N20" s="100"/>
    </row>
    <row r="21" spans="3:14" ht="15">
      <c r="C21" s="100"/>
      <c r="D21" s="100"/>
      <c r="E21" s="100"/>
      <c r="F21" s="100"/>
      <c r="G21" s="100"/>
      <c r="H21" s="100"/>
      <c r="I21" s="100"/>
      <c r="J21" s="100"/>
      <c r="K21" s="100"/>
      <c r="L21" s="100"/>
      <c r="M21" s="100"/>
      <c r="N21" s="100"/>
    </row>
    <row r="22" spans="3:14" ht="15">
      <c r="C22" s="100"/>
      <c r="D22" s="100"/>
      <c r="E22" s="100"/>
      <c r="F22" s="100"/>
      <c r="G22" s="100"/>
      <c r="H22" s="100"/>
      <c r="I22" s="100"/>
      <c r="J22" s="100"/>
      <c r="K22" s="100"/>
      <c r="L22" s="100"/>
      <c r="M22" s="100"/>
      <c r="N22" s="100"/>
    </row>
    <row r="23" spans="3:14" ht="15">
      <c r="C23" s="100"/>
      <c r="D23" s="100"/>
      <c r="E23" s="100"/>
      <c r="F23" s="100"/>
      <c r="G23" s="100"/>
      <c r="H23" s="100"/>
      <c r="I23" s="100"/>
      <c r="J23" s="100"/>
      <c r="K23" s="100"/>
      <c r="L23" s="100"/>
      <c r="M23" s="100"/>
      <c r="N23" s="100"/>
    </row>
    <row r="24" spans="3:14" ht="15">
      <c r="C24" s="100"/>
      <c r="D24" s="100"/>
      <c r="E24" s="100"/>
      <c r="F24" s="100"/>
      <c r="G24" s="100"/>
      <c r="H24" s="100"/>
      <c r="I24" s="100"/>
      <c r="J24" s="100"/>
      <c r="K24" s="100"/>
      <c r="L24" s="100"/>
      <c r="M24" s="100"/>
      <c r="N24" s="100"/>
    </row>
    <row r="25" spans="3:14" ht="15">
      <c r="C25" s="182"/>
      <c r="D25" s="183"/>
      <c r="E25" s="183"/>
      <c r="F25" s="183"/>
      <c r="G25" s="183"/>
      <c r="H25" s="183"/>
      <c r="I25" s="183"/>
      <c r="J25" s="100"/>
      <c r="K25" s="100"/>
      <c r="L25" s="100"/>
      <c r="M25" s="100"/>
      <c r="N25" s="100"/>
    </row>
    <row r="26" spans="3:14" ht="15">
      <c r="C26" s="100"/>
      <c r="D26" s="100"/>
      <c r="E26" s="100"/>
      <c r="F26" s="100"/>
      <c r="G26" s="100"/>
      <c r="H26" s="100"/>
      <c r="I26" s="100"/>
      <c r="J26" s="100"/>
      <c r="K26" s="100"/>
      <c r="L26" s="100"/>
      <c r="M26" s="100"/>
      <c r="N26" s="100"/>
    </row>
    <row r="27" spans="3:14" ht="15">
      <c r="C27" s="100"/>
      <c r="D27" s="100"/>
      <c r="E27" s="100"/>
      <c r="F27" s="100"/>
      <c r="G27" s="100"/>
      <c r="H27" s="100"/>
      <c r="I27" s="100"/>
      <c r="J27" s="100"/>
      <c r="K27" s="100"/>
      <c r="L27" s="100"/>
      <c r="M27" s="100"/>
      <c r="N27" s="100"/>
    </row>
    <row r="28" spans="3:14" ht="15">
      <c r="C28" s="100"/>
      <c r="D28" s="100"/>
      <c r="E28" s="100"/>
      <c r="F28" s="100"/>
      <c r="G28" s="100"/>
      <c r="H28" s="100"/>
      <c r="I28" s="100"/>
      <c r="J28" s="100"/>
      <c r="K28" s="100"/>
      <c r="L28" s="100"/>
      <c r="M28" s="100"/>
      <c r="N28" s="100"/>
    </row>
    <row r="29" spans="3:14" ht="15">
      <c r="C29" s="100"/>
      <c r="D29" s="100"/>
      <c r="E29" s="100"/>
      <c r="F29" s="100"/>
      <c r="G29" s="100"/>
      <c r="H29" s="100"/>
      <c r="I29" s="100"/>
      <c r="J29" s="100"/>
      <c r="K29" s="100"/>
      <c r="L29" s="100"/>
      <c r="M29" s="100"/>
      <c r="N29" s="100"/>
    </row>
    <row r="30" spans="3:14" ht="15">
      <c r="C30" s="100"/>
      <c r="D30" s="100"/>
      <c r="E30" s="100"/>
      <c r="F30" s="100"/>
      <c r="G30" s="100"/>
      <c r="H30" s="100"/>
      <c r="I30" s="100"/>
      <c r="J30" s="100"/>
      <c r="K30" s="100"/>
      <c r="L30" s="100"/>
      <c r="M30" s="100"/>
      <c r="N30" s="100"/>
    </row>
    <row r="31" spans="3:14" ht="15">
      <c r="C31" s="100"/>
      <c r="D31" s="100"/>
      <c r="E31" s="100"/>
      <c r="F31" s="100"/>
      <c r="G31" s="100"/>
      <c r="H31" s="100"/>
      <c r="I31" s="100"/>
      <c r="J31" s="100"/>
      <c r="K31" s="100"/>
      <c r="L31" s="100"/>
      <c r="M31" s="100"/>
      <c r="N31" s="100"/>
    </row>
  </sheetData>
  <sheetProtection/>
  <mergeCells count="7">
    <mergeCell ref="C14:S14"/>
    <mergeCell ref="C15:S15"/>
    <mergeCell ref="C16:S16"/>
    <mergeCell ref="C25:I25"/>
    <mergeCell ref="C10:S10"/>
    <mergeCell ref="C11:S11"/>
    <mergeCell ref="C12:S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
    <tabColor indexed="11"/>
  </sheetPr>
  <dimension ref="A1:Z136"/>
  <sheetViews>
    <sheetView showGridLines="0" zoomScalePageLayoutView="0" workbookViewId="0" topLeftCell="A1">
      <selection activeCell="C41" sqref="C41"/>
    </sheetView>
  </sheetViews>
  <sheetFormatPr defaultColWidth="9.140625" defaultRowHeight="12.75"/>
  <cols>
    <col min="1" max="1" width="7.28125" style="0" customWidth="1"/>
    <col min="2" max="2" width="2.28125" style="0" customWidth="1"/>
    <col min="3" max="3" width="9.7109375" style="0" customWidth="1"/>
    <col min="4" max="4" width="1.1484375" style="22" customWidth="1"/>
    <col min="5" max="5" width="0.85546875" style="24" customWidth="1"/>
    <col min="6" max="6" width="0.9921875" style="22" customWidth="1"/>
    <col min="7" max="7" width="34.7109375" style="0" customWidth="1"/>
    <col min="8" max="8" width="7.00390625" style="0" customWidth="1"/>
    <col min="9" max="9" width="9.57421875" style="0" customWidth="1"/>
    <col min="10" max="10" width="6.7109375" style="0" customWidth="1"/>
    <col min="11" max="11" width="0.85546875" style="0" customWidth="1"/>
    <col min="12" max="12" width="0.85546875" style="31" customWidth="1"/>
    <col min="13" max="13" width="1.421875" style="0" customWidth="1"/>
    <col min="14" max="14" width="18.00390625" style="5" customWidth="1"/>
    <col min="15" max="15" width="18.00390625" style="19" customWidth="1"/>
    <col min="16" max="16" width="6.7109375" style="3" customWidth="1"/>
    <col min="17" max="17" width="7.421875" style="3" customWidth="1"/>
    <col min="18" max="18" width="6.421875" style="3" customWidth="1"/>
    <col min="19" max="19" width="6.7109375" style="3" customWidth="1"/>
    <col min="20" max="20" width="2.00390625" style="3" customWidth="1"/>
    <col min="21" max="21" width="9.8515625" style="3" customWidth="1"/>
    <col min="22" max="22" width="8.57421875" style="3" customWidth="1"/>
    <col min="23" max="23" width="11.57421875" style="19" customWidth="1"/>
    <col min="24" max="24" width="18.421875" style="0" customWidth="1"/>
    <col min="26" max="26" width="23.00390625" style="0" customWidth="1"/>
  </cols>
  <sheetData>
    <row r="1" spans="1:23" ht="65.25" customHeight="1">
      <c r="A1" s="154" t="s">
        <v>618</v>
      </c>
      <c r="B1" s="155"/>
      <c r="C1" s="155"/>
      <c r="D1" s="156"/>
      <c r="G1" s="157" t="s">
        <v>619</v>
      </c>
      <c r="H1" s="158"/>
      <c r="I1" s="158"/>
      <c r="J1" s="158"/>
      <c r="K1" s="26"/>
      <c r="L1" s="28"/>
      <c r="M1" s="26"/>
      <c r="N1" s="164" t="s">
        <v>671</v>
      </c>
      <c r="O1" s="164" t="s">
        <v>616</v>
      </c>
      <c r="P1" s="34"/>
      <c r="Q1" s="34"/>
      <c r="R1" s="34"/>
      <c r="S1" s="34"/>
      <c r="U1" s="167" t="s">
        <v>193</v>
      </c>
      <c r="V1" s="167" t="s">
        <v>192</v>
      </c>
      <c r="W1" s="161" t="s">
        <v>670</v>
      </c>
    </row>
    <row r="2" spans="1:23" ht="30" customHeight="1" thickBot="1">
      <c r="A2" s="44"/>
      <c r="B2" s="45"/>
      <c r="C2" s="46"/>
      <c r="D2" s="47"/>
      <c r="G2" s="159" t="s">
        <v>620</v>
      </c>
      <c r="H2" s="160"/>
      <c r="I2" s="160"/>
      <c r="J2" s="160"/>
      <c r="K2" s="26"/>
      <c r="L2" s="28"/>
      <c r="M2" s="26"/>
      <c r="N2" s="165"/>
      <c r="O2" s="165"/>
      <c r="P2" s="35">
        <v>2011</v>
      </c>
      <c r="Q2" s="35">
        <v>2011</v>
      </c>
      <c r="R2" s="35">
        <v>2012</v>
      </c>
      <c r="S2" s="35">
        <v>2012</v>
      </c>
      <c r="U2" s="168"/>
      <c r="V2" s="168"/>
      <c r="W2" s="162"/>
    </row>
    <row r="3" spans="1:26" ht="30.75" customHeight="1">
      <c r="A3" s="151" t="s">
        <v>602</v>
      </c>
      <c r="B3" s="152"/>
      <c r="C3" s="152"/>
      <c r="D3" s="153"/>
      <c r="K3" s="26"/>
      <c r="L3" s="28"/>
      <c r="M3" s="26"/>
      <c r="N3" s="165"/>
      <c r="O3" s="165"/>
      <c r="P3" s="36" t="s">
        <v>29</v>
      </c>
      <c r="Q3" s="36" t="s">
        <v>29</v>
      </c>
      <c r="R3" s="36" t="s">
        <v>29</v>
      </c>
      <c r="S3" s="36" t="s">
        <v>29</v>
      </c>
      <c r="T3" s="2"/>
      <c r="U3" s="168"/>
      <c r="V3" s="168"/>
      <c r="W3" s="162"/>
      <c r="X3" s="74" t="s">
        <v>22</v>
      </c>
      <c r="Y3" s="6"/>
      <c r="Z3" s="7"/>
    </row>
    <row r="4" spans="1:26" ht="21" customHeight="1">
      <c r="A4" s="48"/>
      <c r="B4" s="42"/>
      <c r="C4" s="42"/>
      <c r="D4" s="49"/>
      <c r="G4" s="20" t="s">
        <v>8</v>
      </c>
      <c r="H4" s="20">
        <v>2011</v>
      </c>
      <c r="I4" s="20">
        <v>2012</v>
      </c>
      <c r="J4" s="14" t="s">
        <v>7</v>
      </c>
      <c r="K4" s="27"/>
      <c r="L4" s="29"/>
      <c r="M4" s="26"/>
      <c r="N4" s="166"/>
      <c r="O4" s="166"/>
      <c r="P4" s="37" t="s">
        <v>27</v>
      </c>
      <c r="Q4" s="37" t="s">
        <v>28</v>
      </c>
      <c r="R4" s="37" t="s">
        <v>27</v>
      </c>
      <c r="S4" s="37" t="s">
        <v>28</v>
      </c>
      <c r="U4" s="169"/>
      <c r="V4" s="169"/>
      <c r="W4" s="163"/>
      <c r="X4" s="8"/>
      <c r="Y4" s="8"/>
      <c r="Z4" s="9"/>
    </row>
    <row r="5" spans="1:26" ht="12.75">
      <c r="A5" t="s">
        <v>200</v>
      </c>
      <c r="B5" t="s">
        <v>206</v>
      </c>
      <c r="C5" t="str">
        <f>IF(N7=10,"green",IF(N7=45,"orange",IF(N7=3,"red","BLACK")))</f>
        <v>orange</v>
      </c>
      <c r="G5" t="s">
        <v>610</v>
      </c>
      <c r="H5" s="52">
        <f>HBDataLinked!D6</f>
        <v>77.26432532347505</v>
      </c>
      <c r="I5" s="52">
        <f>HBDataLinked!E6</f>
        <v>77.37881508078995</v>
      </c>
      <c r="J5" s="3">
        <v>60</v>
      </c>
      <c r="K5" s="3"/>
      <c r="L5" s="30"/>
      <c r="N5" s="5">
        <f aca="true" t="shared" si="0" ref="N5:N10">IF(Q5&lt;R5,10,IF(P5&gt;S5,3,45))</f>
        <v>45</v>
      </c>
      <c r="O5" s="19" t="str">
        <f aca="true" t="shared" si="1" ref="O5:O10">IF(AND(I5&lt;J5,S5&gt;=J5),"Y",IF(I5&gt;=J5,"estimate&gt;=QIS","No"))</f>
        <v>estimate&gt;=QIS</v>
      </c>
      <c r="P5" s="15">
        <f>HBDataLinked!H6</f>
        <v>74</v>
      </c>
      <c r="Q5" s="15">
        <f>HBDataLinked!I6</f>
        <v>81</v>
      </c>
      <c r="R5" s="15">
        <f>HBDataLinked!J6</f>
        <v>74</v>
      </c>
      <c r="S5" s="15">
        <f>HBDataLinked!K6</f>
        <v>81</v>
      </c>
      <c r="U5" s="30" t="b">
        <f aca="true" t="shared" si="2" ref="U5:U10">AND(H5&gt;=P5,H5&lt;=Q5)</f>
        <v>1</v>
      </c>
      <c r="V5" s="30" t="b">
        <f aca="true" t="shared" si="3" ref="V5:V10">AND(I5&gt;=R5,I5&lt;=S5)</f>
        <v>1</v>
      </c>
      <c r="W5" s="73" t="str">
        <f aca="true" t="shared" si="4" ref="W5:W10">IF(ABS(I5-H5)&gt;=10,"Yes","No")</f>
        <v>No</v>
      </c>
      <c r="X5" s="18" t="s">
        <v>189</v>
      </c>
      <c r="Y5" s="8"/>
      <c r="Z5" s="17" t="s">
        <v>188</v>
      </c>
    </row>
    <row r="6" spans="1:26" ht="12.75">
      <c r="A6" t="s">
        <v>201</v>
      </c>
      <c r="B6" t="s">
        <v>206</v>
      </c>
      <c r="C6" t="str">
        <f>IF(N8=10,"green",IF(N8=45,"orange",IF(N8=3,"red","BLACK")))</f>
        <v>orange</v>
      </c>
      <c r="G6" t="s">
        <v>613</v>
      </c>
      <c r="H6" s="52">
        <f>HBDataLinked!D7</f>
        <v>90.75785582255084</v>
      </c>
      <c r="I6" s="52">
        <f>HBDataLinked!E7</f>
        <v>88.68940754039497</v>
      </c>
      <c r="J6" s="3">
        <v>90</v>
      </c>
      <c r="K6" s="3"/>
      <c r="L6" s="30"/>
      <c r="N6" s="5">
        <f t="shared" si="0"/>
        <v>45</v>
      </c>
      <c r="O6" s="19" t="str">
        <f t="shared" si="1"/>
        <v>Y</v>
      </c>
      <c r="P6" s="15">
        <f>HBDataLinked!H7</f>
        <v>88</v>
      </c>
      <c r="Q6" s="15">
        <f>HBDataLinked!I7</f>
        <v>93</v>
      </c>
      <c r="R6" s="15">
        <f>HBDataLinked!J7</f>
        <v>86</v>
      </c>
      <c r="S6" s="15">
        <f>HBDataLinked!K7</f>
        <v>91</v>
      </c>
      <c r="U6" s="30" t="b">
        <f t="shared" si="2"/>
        <v>1</v>
      </c>
      <c r="V6" s="30" t="b">
        <f t="shared" si="3"/>
        <v>1</v>
      </c>
      <c r="W6" s="73" t="str">
        <f t="shared" si="4"/>
        <v>No</v>
      </c>
      <c r="X6" s="10" t="s">
        <v>23</v>
      </c>
      <c r="Y6" s="8"/>
      <c r="Z6" s="9" t="s">
        <v>191</v>
      </c>
    </row>
    <row r="7" spans="1:26" ht="12.75">
      <c r="A7" t="s">
        <v>202</v>
      </c>
      <c r="B7" t="s">
        <v>206</v>
      </c>
      <c r="C7" t="str">
        <f>IF(N9=10,"green",IF(N9=45,"orange",IF(N9=3,"red","BLACK")))</f>
        <v>orange</v>
      </c>
      <c r="G7" t="s">
        <v>611</v>
      </c>
      <c r="H7" s="52">
        <f>HBDataLinked!D8</f>
        <v>76.32398753894081</v>
      </c>
      <c r="I7" s="52">
        <f>HBDataLinked!E8</f>
        <v>78.99686520376176</v>
      </c>
      <c r="J7" s="3">
        <v>100</v>
      </c>
      <c r="K7" s="3"/>
      <c r="L7" s="30"/>
      <c r="N7" s="5">
        <f t="shared" si="0"/>
        <v>45</v>
      </c>
      <c r="O7" s="19" t="str">
        <f t="shared" si="1"/>
        <v>No</v>
      </c>
      <c r="P7" s="15">
        <f>HBDataLinked!H8</f>
        <v>73</v>
      </c>
      <c r="Q7" s="15">
        <f>HBDataLinked!I8</f>
        <v>79</v>
      </c>
      <c r="R7" s="15">
        <f>HBDataLinked!J8</f>
        <v>73</v>
      </c>
      <c r="S7" s="15">
        <f>HBDataLinked!K8</f>
        <v>82</v>
      </c>
      <c r="U7" s="30" t="b">
        <f t="shared" si="2"/>
        <v>1</v>
      </c>
      <c r="V7" s="30" t="b">
        <f t="shared" si="3"/>
        <v>1</v>
      </c>
      <c r="W7" s="73" t="str">
        <f t="shared" si="4"/>
        <v>No</v>
      </c>
      <c r="X7" s="10" t="s">
        <v>24</v>
      </c>
      <c r="Y7" s="8"/>
      <c r="Z7" s="9" t="s">
        <v>26</v>
      </c>
    </row>
    <row r="8" spans="1:26" ht="13.5" thickBot="1">
      <c r="A8" t="s">
        <v>203</v>
      </c>
      <c r="B8" t="s">
        <v>206</v>
      </c>
      <c r="C8" t="str">
        <f>IF(N10=10,"green",IF(N10=45,"orange",IF(N10=3,"red","BLACK")))</f>
        <v>orange</v>
      </c>
      <c r="G8" t="s">
        <v>612</v>
      </c>
      <c r="H8" s="52">
        <f>HBDataLinked!D9</f>
        <v>32.55451713395638</v>
      </c>
      <c r="I8" s="52">
        <f>HBDataLinked!E9</f>
        <v>37.93103448275862</v>
      </c>
      <c r="J8" s="3">
        <v>80</v>
      </c>
      <c r="K8" s="3"/>
      <c r="L8" s="30"/>
      <c r="N8" s="5">
        <f t="shared" si="0"/>
        <v>45</v>
      </c>
      <c r="O8" s="19" t="str">
        <f t="shared" si="1"/>
        <v>No</v>
      </c>
      <c r="P8" s="15">
        <f>HBDataLinked!H9</f>
        <v>29</v>
      </c>
      <c r="Q8" s="15">
        <f>HBDataLinked!I9</f>
        <v>36</v>
      </c>
      <c r="R8" s="15">
        <f>HBDataLinked!J9</f>
        <v>29</v>
      </c>
      <c r="S8" s="15">
        <f>HBDataLinked!K9</f>
        <v>42</v>
      </c>
      <c r="U8" s="30" t="b">
        <f t="shared" si="2"/>
        <v>1</v>
      </c>
      <c r="V8" s="30" t="b">
        <f t="shared" si="3"/>
        <v>1</v>
      </c>
      <c r="W8" s="73" t="str">
        <f t="shared" si="4"/>
        <v>No</v>
      </c>
      <c r="X8" s="11" t="s">
        <v>25</v>
      </c>
      <c r="Y8" s="12"/>
      <c r="Z8" s="13" t="s">
        <v>190</v>
      </c>
    </row>
    <row r="9" spans="1:23" ht="12.75">
      <c r="A9" t="s">
        <v>204</v>
      </c>
      <c r="B9" t="s">
        <v>206</v>
      </c>
      <c r="C9" t="str">
        <f>IF(N9=10,"green",IF(N9=45,"orange",IF(N9=3,"red","BLACK")))</f>
        <v>orange</v>
      </c>
      <c r="G9" t="s">
        <v>614</v>
      </c>
      <c r="H9" s="52">
        <f>HBDataLinked!D10</f>
        <v>70.66929133858267</v>
      </c>
      <c r="I9" s="52">
        <f>HBDataLinked!E10</f>
        <v>71.65354330708661</v>
      </c>
      <c r="J9" s="3">
        <v>100</v>
      </c>
      <c r="K9" s="3"/>
      <c r="L9" s="30"/>
      <c r="N9" s="5">
        <f t="shared" si="0"/>
        <v>45</v>
      </c>
      <c r="O9" s="19" t="str">
        <f t="shared" si="1"/>
        <v>No</v>
      </c>
      <c r="P9" s="15">
        <f>HBDataLinked!H10</f>
        <v>67</v>
      </c>
      <c r="Q9" s="15">
        <f>HBDataLinked!I10</f>
        <v>74</v>
      </c>
      <c r="R9" s="15">
        <f>HBDataLinked!J10</f>
        <v>68</v>
      </c>
      <c r="S9" s="15">
        <f>HBDataLinked!K10</f>
        <v>75</v>
      </c>
      <c r="U9" s="30" t="b">
        <f t="shared" si="2"/>
        <v>1</v>
      </c>
      <c r="V9" s="30" t="b">
        <f t="shared" si="3"/>
        <v>1</v>
      </c>
      <c r="W9" s="73" t="str">
        <f t="shared" si="4"/>
        <v>No</v>
      </c>
    </row>
    <row r="10" spans="1:23" ht="12.75">
      <c r="A10" t="s">
        <v>205</v>
      </c>
      <c r="B10" t="s">
        <v>206</v>
      </c>
      <c r="C10" t="str">
        <f>IF(N10=10,"green",IF(N10=45,"orange",IF(N10=3,"red","BLACK")))</f>
        <v>orange</v>
      </c>
      <c r="G10" t="s">
        <v>615</v>
      </c>
      <c r="H10" s="52">
        <f>HBDataLinked!D11</f>
        <v>92.9530201342282</v>
      </c>
      <c r="I10" s="52">
        <f>HBDataLinked!E11</f>
        <v>95.43973941368078</v>
      </c>
      <c r="J10" s="3">
        <v>80</v>
      </c>
      <c r="K10" s="3"/>
      <c r="L10" s="30"/>
      <c r="N10" s="5">
        <f t="shared" si="0"/>
        <v>45</v>
      </c>
      <c r="O10" s="19" t="str">
        <f t="shared" si="1"/>
        <v>estimate&gt;=QIS</v>
      </c>
      <c r="P10" s="15">
        <f>HBDataLinked!H11</f>
        <v>89</v>
      </c>
      <c r="Q10" s="15">
        <f>HBDataLinked!I11</f>
        <v>95</v>
      </c>
      <c r="R10" s="15">
        <f>HBDataLinked!J11</f>
        <v>92</v>
      </c>
      <c r="S10" s="15">
        <f>HBDataLinked!K11</f>
        <v>97</v>
      </c>
      <c r="U10" s="30" t="b">
        <f t="shared" si="2"/>
        <v>1</v>
      </c>
      <c r="V10" s="30" t="b">
        <f t="shared" si="3"/>
        <v>1</v>
      </c>
      <c r="W10" s="73" t="str">
        <f t="shared" si="4"/>
        <v>No</v>
      </c>
    </row>
    <row r="11" spans="8:23" ht="12.75">
      <c r="H11" s="53"/>
      <c r="I11" s="53"/>
      <c r="U11" s="30"/>
      <c r="V11" s="30"/>
      <c r="W11" s="73"/>
    </row>
    <row r="12" spans="8:23" ht="12.75">
      <c r="H12" s="53"/>
      <c r="I12" s="53"/>
      <c r="U12" s="30"/>
      <c r="V12" s="30"/>
      <c r="W12" s="73"/>
    </row>
    <row r="13" spans="7:23" ht="12.75">
      <c r="G13" s="20" t="s">
        <v>9</v>
      </c>
      <c r="H13" s="20">
        <v>2011</v>
      </c>
      <c r="I13" s="20">
        <v>2012</v>
      </c>
      <c r="J13" s="14" t="s">
        <v>7</v>
      </c>
      <c r="K13" s="25"/>
      <c r="L13" s="29"/>
      <c r="U13" s="30"/>
      <c r="V13" s="30"/>
      <c r="W13" s="73"/>
    </row>
    <row r="14" spans="1:23" ht="12.75">
      <c r="A14" t="s">
        <v>213</v>
      </c>
      <c r="B14" t="s">
        <v>206</v>
      </c>
      <c r="C14" t="str">
        <f>IF(N16=10,"green",IF(N16=45,"orange",IF(N16=3,"red","BLACK")))</f>
        <v>orange</v>
      </c>
      <c r="G14" t="s">
        <v>610</v>
      </c>
      <c r="H14" s="52">
        <f>HBDataLinked!D14</f>
        <v>28.87700534759358</v>
      </c>
      <c r="I14" s="52">
        <f>HBDataLinked!E14</f>
        <v>29.67032967032967</v>
      </c>
      <c r="J14" s="3">
        <v>60</v>
      </c>
      <c r="K14" s="3"/>
      <c r="L14" s="30"/>
      <c r="N14" s="5">
        <f aca="true" t="shared" si="5" ref="N14:N19">IF(Q14&lt;R14,10,IF(P14&gt;S14,3,45))</f>
        <v>45</v>
      </c>
      <c r="O14" s="19" t="str">
        <f aca="true" t="shared" si="6" ref="O14:O19">IF(AND(I14&lt;J14,S14&gt;=J14),"Y",IF(I14&gt;=J14,"estimate&gt;=QIS","No"))</f>
        <v>No</v>
      </c>
      <c r="P14" s="15">
        <f>HBDataLinked!H14</f>
        <v>23</v>
      </c>
      <c r="Q14" s="15">
        <f>HBDataLinked!I14</f>
        <v>36</v>
      </c>
      <c r="R14" s="15">
        <f>HBDataLinked!J14</f>
        <v>24</v>
      </c>
      <c r="S14" s="15">
        <f>HBDataLinked!K14</f>
        <v>37</v>
      </c>
      <c r="U14" s="30" t="b">
        <f aca="true" t="shared" si="7" ref="U14:U19">AND(H14&gt;=P14,H14&lt;=Q14)</f>
        <v>1</v>
      </c>
      <c r="V14" s="30" t="b">
        <f aca="true" t="shared" si="8" ref="V14:V19">AND(I14&gt;=R14,I14&lt;=S14)</f>
        <v>1</v>
      </c>
      <c r="W14" s="73" t="str">
        <f aca="true" t="shared" si="9" ref="W14:W19">IF(ABS(I14-H14)&gt;=10,"Yes","No")</f>
        <v>No</v>
      </c>
    </row>
    <row r="15" spans="1:23" ht="12.75">
      <c r="A15" t="s">
        <v>214</v>
      </c>
      <c r="B15" t="s">
        <v>206</v>
      </c>
      <c r="C15" t="str">
        <f>IF(N17=10,"green",IF(N17=45,"orange",IF(N17=3,"red","BLACK")))</f>
        <v>orange</v>
      </c>
      <c r="G15" t="s">
        <v>613</v>
      </c>
      <c r="H15" s="52">
        <f>HBDataLinked!D15</f>
        <v>66.31016042780749</v>
      </c>
      <c r="I15" s="52">
        <f>HBDataLinked!E15</f>
        <v>82.41758241758241</v>
      </c>
      <c r="J15" s="3">
        <v>90</v>
      </c>
      <c r="K15" s="3"/>
      <c r="L15" s="30"/>
      <c r="N15" s="5">
        <f t="shared" si="5"/>
        <v>10</v>
      </c>
      <c r="O15" s="19" t="str">
        <f t="shared" si="6"/>
        <v>No</v>
      </c>
      <c r="P15" s="15">
        <f>HBDataLinked!H15</f>
        <v>59</v>
      </c>
      <c r="Q15" s="15">
        <f>HBDataLinked!I15</f>
        <v>73</v>
      </c>
      <c r="R15" s="15">
        <f>HBDataLinked!J15</f>
        <v>76</v>
      </c>
      <c r="S15" s="15">
        <f>HBDataLinked!K15</f>
        <v>87</v>
      </c>
      <c r="U15" s="30" t="b">
        <f t="shared" si="7"/>
        <v>1</v>
      </c>
      <c r="V15" s="30" t="b">
        <f t="shared" si="8"/>
        <v>1</v>
      </c>
      <c r="W15" s="73" t="str">
        <f t="shared" si="9"/>
        <v>Yes</v>
      </c>
    </row>
    <row r="16" spans="1:23" ht="12.75">
      <c r="A16" t="s">
        <v>215</v>
      </c>
      <c r="B16" t="s">
        <v>206</v>
      </c>
      <c r="C16" t="str">
        <f>IF(N18=10,"green",IF(N18=45,"orange",IF(N18=3,"red","BLACK")))</f>
        <v>orange</v>
      </c>
      <c r="G16" t="s">
        <v>611</v>
      </c>
      <c r="H16" s="52">
        <f>HBDataLinked!D16</f>
        <v>76.62337662337663</v>
      </c>
      <c r="I16" s="52">
        <f>HBDataLinked!E16</f>
        <v>73.83177570093457</v>
      </c>
      <c r="J16" s="3">
        <v>100</v>
      </c>
      <c r="K16" s="3"/>
      <c r="L16" s="30"/>
      <c r="N16" s="5">
        <f t="shared" si="5"/>
        <v>45</v>
      </c>
      <c r="O16" s="19" t="str">
        <f t="shared" si="6"/>
        <v>No</v>
      </c>
      <c r="P16" s="15">
        <f>HBDataLinked!H16</f>
        <v>71</v>
      </c>
      <c r="Q16" s="15">
        <f>HBDataLinked!I16</f>
        <v>82</v>
      </c>
      <c r="R16" s="15">
        <f>HBDataLinked!J16</f>
        <v>71</v>
      </c>
      <c r="S16" s="15">
        <f>HBDataLinked!K16</f>
        <v>79</v>
      </c>
      <c r="U16" s="30" t="b">
        <f t="shared" si="7"/>
        <v>1</v>
      </c>
      <c r="V16" s="30" t="b">
        <f t="shared" si="8"/>
        <v>1</v>
      </c>
      <c r="W16" s="73" t="str">
        <f t="shared" si="9"/>
        <v>No</v>
      </c>
    </row>
    <row r="17" spans="1:23" ht="12.75">
      <c r="A17" t="s">
        <v>216</v>
      </c>
      <c r="B17" t="s">
        <v>206</v>
      </c>
      <c r="C17" t="str">
        <f>IF(N19=10,"green",IF(N19=45,"orange",IF(N19=3,"red","BLACK")))</f>
        <v>orange</v>
      </c>
      <c r="G17" t="s">
        <v>612</v>
      </c>
      <c r="H17" s="52">
        <f>HBDataLinked!D17</f>
        <v>63.63636363636363</v>
      </c>
      <c r="I17" s="52">
        <f>HBDataLinked!E17</f>
        <v>64.48598130841121</v>
      </c>
      <c r="J17" s="3">
        <v>80</v>
      </c>
      <c r="K17" s="3"/>
      <c r="L17" s="30"/>
      <c r="N17" s="5">
        <f t="shared" si="5"/>
        <v>45</v>
      </c>
      <c r="O17" s="19" t="str">
        <f t="shared" si="6"/>
        <v>No</v>
      </c>
      <c r="P17" s="15">
        <f>HBDataLinked!H17</f>
        <v>57</v>
      </c>
      <c r="Q17" s="15">
        <f>HBDataLinked!I17</f>
        <v>70</v>
      </c>
      <c r="R17" s="15">
        <f>HBDataLinked!J17</f>
        <v>57</v>
      </c>
      <c r="S17" s="15">
        <f>HBDataLinked!K17</f>
        <v>71</v>
      </c>
      <c r="U17" s="30" t="b">
        <f t="shared" si="7"/>
        <v>1</v>
      </c>
      <c r="V17" s="30" t="b">
        <f t="shared" si="8"/>
        <v>1</v>
      </c>
      <c r="W17" s="73" t="str">
        <f t="shared" si="9"/>
        <v>No</v>
      </c>
    </row>
    <row r="18" spans="1:23" ht="12.75">
      <c r="A18" t="s">
        <v>217</v>
      </c>
      <c r="B18" t="s">
        <v>206</v>
      </c>
      <c r="C18" t="str">
        <f>IF(N18=10,"green",IF(N18=45,"orange",IF(N18=3,"red","BLACK")))</f>
        <v>orange</v>
      </c>
      <c r="G18" t="s">
        <v>614</v>
      </c>
      <c r="H18" s="52">
        <f>HBDataLinked!D18</f>
        <v>77.60416666666666</v>
      </c>
      <c r="I18" s="52">
        <f>HBDataLinked!E18</f>
        <v>80.11695906432749</v>
      </c>
      <c r="J18" s="3">
        <v>100</v>
      </c>
      <c r="K18" s="3"/>
      <c r="L18" s="30"/>
      <c r="N18" s="5">
        <f t="shared" si="5"/>
        <v>45</v>
      </c>
      <c r="O18" s="19" t="str">
        <f t="shared" si="6"/>
        <v>No</v>
      </c>
      <c r="P18" s="15">
        <f>HBDataLinked!H18</f>
        <v>71</v>
      </c>
      <c r="Q18" s="15">
        <f>HBDataLinked!I18</f>
        <v>83</v>
      </c>
      <c r="R18" s="15">
        <f>HBDataLinked!J18</f>
        <v>74</v>
      </c>
      <c r="S18" s="15">
        <f>HBDataLinked!K18</f>
        <v>85</v>
      </c>
      <c r="U18" s="30" t="b">
        <f t="shared" si="7"/>
        <v>1</v>
      </c>
      <c r="V18" s="30" t="b">
        <f t="shared" si="8"/>
        <v>1</v>
      </c>
      <c r="W18" s="73" t="str">
        <f t="shared" si="9"/>
        <v>No</v>
      </c>
    </row>
    <row r="19" spans="1:23" ht="12.75">
      <c r="A19" t="s">
        <v>218</v>
      </c>
      <c r="B19" t="s">
        <v>206</v>
      </c>
      <c r="C19" t="str">
        <f>IF(N19=10,"green",IF(N19=45,"orange",IF(N19=3,"red","BLACK")))</f>
        <v>orange</v>
      </c>
      <c r="G19" t="s">
        <v>615</v>
      </c>
      <c r="H19" s="52">
        <f>HBDataLinked!D19</f>
        <v>91.80327868852459</v>
      </c>
      <c r="I19" s="52">
        <f>HBDataLinked!E19</f>
        <v>95.16129032258065</v>
      </c>
      <c r="J19" s="3">
        <v>80</v>
      </c>
      <c r="K19" s="3"/>
      <c r="L19" s="30"/>
      <c r="N19" s="5">
        <f t="shared" si="5"/>
        <v>45</v>
      </c>
      <c r="O19" s="19" t="str">
        <f t="shared" si="6"/>
        <v>estimate&gt;=QIS</v>
      </c>
      <c r="P19" s="15">
        <f>HBDataLinked!H19</f>
        <v>86</v>
      </c>
      <c r="Q19" s="15">
        <f>HBDataLinked!I19</f>
        <v>95</v>
      </c>
      <c r="R19" s="15">
        <f>HBDataLinked!J19</f>
        <v>90</v>
      </c>
      <c r="S19" s="15">
        <f>HBDataLinked!K19</f>
        <v>98</v>
      </c>
      <c r="U19" s="30" t="b">
        <f t="shared" si="7"/>
        <v>1</v>
      </c>
      <c r="V19" s="30" t="b">
        <f t="shared" si="8"/>
        <v>1</v>
      </c>
      <c r="W19" s="73" t="str">
        <f t="shared" si="9"/>
        <v>No</v>
      </c>
    </row>
    <row r="20" spans="1:23" ht="12.75">
      <c r="A20" s="23" t="s">
        <v>231</v>
      </c>
      <c r="H20" s="53"/>
      <c r="I20" s="53"/>
      <c r="U20" s="30"/>
      <c r="V20" s="30"/>
      <c r="W20" s="73"/>
    </row>
    <row r="21" spans="1:23" ht="12.75">
      <c r="A21" s="23" t="s">
        <v>231</v>
      </c>
      <c r="H21" s="53"/>
      <c r="I21" s="53"/>
      <c r="U21" s="30"/>
      <c r="V21" s="30"/>
      <c r="W21" s="73"/>
    </row>
    <row r="22" spans="1:23" ht="12.75">
      <c r="A22" s="23" t="s">
        <v>231</v>
      </c>
      <c r="G22" s="20" t="s">
        <v>10</v>
      </c>
      <c r="H22" s="20">
        <v>2011</v>
      </c>
      <c r="I22" s="20">
        <v>2012</v>
      </c>
      <c r="J22" s="14" t="s">
        <v>7</v>
      </c>
      <c r="K22" s="25"/>
      <c r="L22" s="29"/>
      <c r="U22" s="30"/>
      <c r="V22" s="30"/>
      <c r="W22" s="73"/>
    </row>
    <row r="23" spans="1:23" ht="12.75">
      <c r="A23" t="s">
        <v>207</v>
      </c>
      <c r="B23" t="s">
        <v>206</v>
      </c>
      <c r="C23" t="str">
        <f>IF(N25=10,"green",IF(N25=45,"orange",IF(N25=3,"red","BLACK")))</f>
        <v>orange</v>
      </c>
      <c r="G23" t="s">
        <v>610</v>
      </c>
      <c r="H23" s="52">
        <f>HBDataLinked!D22</f>
        <v>51.98237885462555</v>
      </c>
      <c r="I23" s="52">
        <f>HBDataLinked!E22</f>
        <v>50.19455252918288</v>
      </c>
      <c r="J23" s="3">
        <v>60</v>
      </c>
      <c r="K23" s="3"/>
      <c r="L23" s="30"/>
      <c r="N23" s="5">
        <f aca="true" t="shared" si="10" ref="N23:N28">IF(Q23&lt;R23,10,IF(P23&gt;S23,3,45))</f>
        <v>45</v>
      </c>
      <c r="O23" s="19" t="str">
        <f aca="true" t="shared" si="11" ref="O23:O28">IF(AND(I23&lt;J23,S23&gt;=J23),"Y",IF(I23&gt;=J23,"estimate&gt;=QIS","No"))</f>
        <v>No</v>
      </c>
      <c r="P23" s="15">
        <f>HBDataLinked!H22</f>
        <v>46</v>
      </c>
      <c r="Q23" s="15">
        <f>HBDataLinked!I22</f>
        <v>58</v>
      </c>
      <c r="R23" s="15">
        <f>HBDataLinked!J22</f>
        <v>44</v>
      </c>
      <c r="S23" s="15">
        <f>HBDataLinked!K22</f>
        <v>56</v>
      </c>
      <c r="U23" s="30" t="b">
        <f aca="true" t="shared" si="12" ref="U23:U28">AND(H23&gt;=P23,H23&lt;=Q23)</f>
        <v>1</v>
      </c>
      <c r="V23" s="30" t="b">
        <f aca="true" t="shared" si="13" ref="V23:V28">AND(I23&gt;=R23,I23&lt;=S23)</f>
        <v>1</v>
      </c>
      <c r="W23" s="73" t="str">
        <f aca="true" t="shared" si="14" ref="W23:W28">IF(ABS(I23-H23)&gt;=10,"Yes","No")</f>
        <v>No</v>
      </c>
    </row>
    <row r="24" spans="1:23" ht="12.75">
      <c r="A24" t="s">
        <v>208</v>
      </c>
      <c r="B24" t="s">
        <v>206</v>
      </c>
      <c r="C24" t="str">
        <f>IF(N26=10,"green",IF(N26=45,"orange",IF(N26=3,"red","BLACK")))</f>
        <v>orange</v>
      </c>
      <c r="G24" t="s">
        <v>613</v>
      </c>
      <c r="H24" s="52">
        <f>HBDataLinked!D23</f>
        <v>81.05726872246696</v>
      </c>
      <c r="I24" s="52">
        <f>HBDataLinked!E23</f>
        <v>82.10116731517509</v>
      </c>
      <c r="J24" s="3">
        <v>90</v>
      </c>
      <c r="K24" s="3"/>
      <c r="L24" s="30"/>
      <c r="N24" s="5">
        <f t="shared" si="10"/>
        <v>45</v>
      </c>
      <c r="O24" s="19" t="str">
        <f t="shared" si="11"/>
        <v>No</v>
      </c>
      <c r="P24" s="15">
        <f>HBDataLinked!H23</f>
        <v>75</v>
      </c>
      <c r="Q24" s="15">
        <f>HBDataLinked!I23</f>
        <v>86</v>
      </c>
      <c r="R24" s="15">
        <f>HBDataLinked!J23</f>
        <v>77</v>
      </c>
      <c r="S24" s="15">
        <f>HBDataLinked!K23</f>
        <v>86</v>
      </c>
      <c r="U24" s="30" t="b">
        <f t="shared" si="12"/>
        <v>1</v>
      </c>
      <c r="V24" s="30" t="b">
        <f t="shared" si="13"/>
        <v>1</v>
      </c>
      <c r="W24" s="73" t="str">
        <f t="shared" si="14"/>
        <v>No</v>
      </c>
    </row>
    <row r="25" spans="1:23" ht="12.75">
      <c r="A25" t="s">
        <v>209</v>
      </c>
      <c r="B25" t="s">
        <v>206</v>
      </c>
      <c r="C25" t="str">
        <f>IF(N27=10,"green",IF(N27=45,"orange",IF(N27=3,"red","BLACK")))</f>
        <v>orange</v>
      </c>
      <c r="G25" t="s">
        <v>611</v>
      </c>
      <c r="H25" s="52">
        <f>HBDataLinked!D24</f>
        <v>73.2824427480916</v>
      </c>
      <c r="I25" s="52">
        <f>HBDataLinked!E24</f>
        <v>76.89768976897689</v>
      </c>
      <c r="J25" s="3">
        <v>100</v>
      </c>
      <c r="K25" s="3"/>
      <c r="L25" s="30"/>
      <c r="N25" s="5">
        <f t="shared" si="10"/>
        <v>45</v>
      </c>
      <c r="O25" s="19" t="str">
        <f t="shared" si="11"/>
        <v>No</v>
      </c>
      <c r="P25" s="15">
        <f>HBDataLinked!H24</f>
        <v>68</v>
      </c>
      <c r="Q25" s="15">
        <f>HBDataLinked!I24</f>
        <v>78</v>
      </c>
      <c r="R25" s="15">
        <f>HBDataLinked!J24</f>
        <v>68</v>
      </c>
      <c r="S25" s="15">
        <f>HBDataLinked!K24</f>
        <v>81</v>
      </c>
      <c r="U25" s="30" t="b">
        <f t="shared" si="12"/>
        <v>1</v>
      </c>
      <c r="V25" s="30" t="b">
        <f t="shared" si="13"/>
        <v>1</v>
      </c>
      <c r="W25" s="73" t="str">
        <f t="shared" si="14"/>
        <v>No</v>
      </c>
    </row>
    <row r="26" spans="1:23" ht="12.75">
      <c r="A26" t="s">
        <v>210</v>
      </c>
      <c r="B26" t="s">
        <v>206</v>
      </c>
      <c r="C26" t="str">
        <f>IF(N28=10,"green",IF(N28=45,"orange",IF(N28=3,"red","BLACK")))</f>
        <v>orange</v>
      </c>
      <c r="G26" t="s">
        <v>612</v>
      </c>
      <c r="H26" s="52">
        <f>HBDataLinked!D25</f>
        <v>61.832061068702295</v>
      </c>
      <c r="I26" s="52">
        <f>HBDataLinked!E25</f>
        <v>58.745874587458744</v>
      </c>
      <c r="J26" s="3">
        <v>80</v>
      </c>
      <c r="K26" s="3"/>
      <c r="L26" s="30"/>
      <c r="N26" s="5">
        <f t="shared" si="10"/>
        <v>45</v>
      </c>
      <c r="O26" s="19" t="str">
        <f t="shared" si="11"/>
        <v>No</v>
      </c>
      <c r="P26" s="15">
        <f>HBDataLinked!H25</f>
        <v>56</v>
      </c>
      <c r="Q26" s="15">
        <f>HBDataLinked!I25</f>
        <v>68</v>
      </c>
      <c r="R26" s="15">
        <f>HBDataLinked!J25</f>
        <v>56</v>
      </c>
      <c r="S26" s="15">
        <f>HBDataLinked!K25</f>
        <v>64</v>
      </c>
      <c r="U26" s="30" t="b">
        <f t="shared" si="12"/>
        <v>1</v>
      </c>
      <c r="V26" s="30" t="b">
        <f t="shared" si="13"/>
        <v>1</v>
      </c>
      <c r="W26" s="73" t="str">
        <f t="shared" si="14"/>
        <v>No</v>
      </c>
    </row>
    <row r="27" spans="1:23" ht="12.75">
      <c r="A27" t="s">
        <v>211</v>
      </c>
      <c r="B27" t="s">
        <v>206</v>
      </c>
      <c r="C27" t="str">
        <f>IF(N27=10,"green",IF(N27=45,"orange",IF(N27=3,"red","BLACK")))</f>
        <v>orange</v>
      </c>
      <c r="G27" t="s">
        <v>614</v>
      </c>
      <c r="H27" s="52">
        <f>HBDataLinked!D26</f>
        <v>73.76237623762376</v>
      </c>
      <c r="I27" s="52">
        <f>HBDataLinked!E26</f>
        <v>74.235807860262</v>
      </c>
      <c r="J27" s="3">
        <v>100</v>
      </c>
      <c r="K27" s="3"/>
      <c r="L27" s="30"/>
      <c r="N27" s="5">
        <f t="shared" si="10"/>
        <v>45</v>
      </c>
      <c r="O27" s="19" t="str">
        <f t="shared" si="11"/>
        <v>No</v>
      </c>
      <c r="P27" s="15">
        <f>HBDataLinked!H26</f>
        <v>67</v>
      </c>
      <c r="Q27" s="15">
        <f>HBDataLinked!I26</f>
        <v>79</v>
      </c>
      <c r="R27" s="15">
        <f>HBDataLinked!J26</f>
        <v>68</v>
      </c>
      <c r="S27" s="15">
        <f>HBDataLinked!K26</f>
        <v>79</v>
      </c>
      <c r="U27" s="30" t="b">
        <f t="shared" si="12"/>
        <v>1</v>
      </c>
      <c r="V27" s="30" t="b">
        <f t="shared" si="13"/>
        <v>1</v>
      </c>
      <c r="W27" s="73" t="str">
        <f t="shared" si="14"/>
        <v>No</v>
      </c>
    </row>
    <row r="28" spans="1:23" ht="12.75">
      <c r="A28" t="s">
        <v>212</v>
      </c>
      <c r="B28" t="s">
        <v>206</v>
      </c>
      <c r="C28" t="str">
        <f>IF(N28=10,"green",IF(N28=45,"orange",IF(N28=3,"red","BLACK")))</f>
        <v>orange</v>
      </c>
      <c r="G28" t="s">
        <v>615</v>
      </c>
      <c r="H28" s="52">
        <f>HBDataLinked!D27</f>
        <v>92.07920792079209</v>
      </c>
      <c r="I28" s="52">
        <f>HBDataLinked!E27</f>
        <v>88.95705521472392</v>
      </c>
      <c r="J28" s="3">
        <v>80</v>
      </c>
      <c r="K28" s="3"/>
      <c r="L28" s="30"/>
      <c r="N28" s="5">
        <f t="shared" si="10"/>
        <v>45</v>
      </c>
      <c r="O28" s="19" t="str">
        <f t="shared" si="11"/>
        <v>estimate&gt;=QIS</v>
      </c>
      <c r="P28" s="15">
        <f>HBDataLinked!H27</f>
        <v>88</v>
      </c>
      <c r="Q28" s="15">
        <f>HBDataLinked!I27</f>
        <v>95</v>
      </c>
      <c r="R28" s="15">
        <f>HBDataLinked!J27</f>
        <v>83</v>
      </c>
      <c r="S28" s="15">
        <f>HBDataLinked!K27</f>
        <v>93</v>
      </c>
      <c r="U28" s="30" t="b">
        <f t="shared" si="12"/>
        <v>1</v>
      </c>
      <c r="V28" s="30" t="b">
        <f t="shared" si="13"/>
        <v>1</v>
      </c>
      <c r="W28" s="73" t="str">
        <f t="shared" si="14"/>
        <v>No</v>
      </c>
    </row>
    <row r="29" spans="1:23" ht="12.75">
      <c r="A29" s="23" t="s">
        <v>231</v>
      </c>
      <c r="H29" s="53"/>
      <c r="I29" s="53"/>
      <c r="U29" s="30"/>
      <c r="V29" s="30"/>
      <c r="W29" s="73"/>
    </row>
    <row r="30" spans="1:23" ht="12.75">
      <c r="A30" s="23" t="s">
        <v>231</v>
      </c>
      <c r="H30" s="53"/>
      <c r="I30" s="53"/>
      <c r="U30" s="30"/>
      <c r="V30" s="30"/>
      <c r="W30" s="73"/>
    </row>
    <row r="31" spans="1:23" ht="12.75">
      <c r="A31" s="23" t="s">
        <v>231</v>
      </c>
      <c r="G31" s="20" t="s">
        <v>11</v>
      </c>
      <c r="H31" s="20">
        <v>2011</v>
      </c>
      <c r="I31" s="20">
        <v>2012</v>
      </c>
      <c r="J31" s="14" t="s">
        <v>7</v>
      </c>
      <c r="K31" s="25"/>
      <c r="L31" s="29"/>
      <c r="U31" s="30"/>
      <c r="V31" s="30"/>
      <c r="W31" s="73"/>
    </row>
    <row r="32" spans="1:23" ht="12.75">
      <c r="A32" t="s">
        <v>219</v>
      </c>
      <c r="B32" t="s">
        <v>206</v>
      </c>
      <c r="C32" t="str">
        <f>IF(N34=10,"green",IF(N34=45,"orange",IF(N34=3,"red","BLACK")))</f>
        <v>orange</v>
      </c>
      <c r="G32" t="s">
        <v>610</v>
      </c>
      <c r="H32" s="52">
        <f>HBDataLinked!D30</f>
        <v>34.467120181405896</v>
      </c>
      <c r="I32" s="52">
        <f>HBDataLinked!E30</f>
        <v>34.54545454545455</v>
      </c>
      <c r="J32" s="3">
        <v>60</v>
      </c>
      <c r="K32" s="3"/>
      <c r="L32" s="30"/>
      <c r="N32" s="5">
        <f aca="true" t="shared" si="15" ref="N32:N37">IF(Q32&lt;R32,10,IF(P32&gt;S32,3,45))</f>
        <v>45</v>
      </c>
      <c r="O32" s="19" t="str">
        <f aca="true" t="shared" si="16" ref="O32:O37">IF(AND(I32&lt;J32,S32&gt;=J32),"Y",IF(I32&gt;=J32,"estimate&gt;=QIS","No"))</f>
        <v>No</v>
      </c>
      <c r="P32" s="15">
        <f>HBDataLinked!H30</f>
        <v>30</v>
      </c>
      <c r="Q32" s="15">
        <f>HBDataLinked!I30</f>
        <v>39</v>
      </c>
      <c r="R32" s="15">
        <f>HBDataLinked!J30</f>
        <v>30</v>
      </c>
      <c r="S32" s="15">
        <f>HBDataLinked!K30</f>
        <v>39</v>
      </c>
      <c r="U32" s="30" t="b">
        <f aca="true" t="shared" si="17" ref="U32:U37">AND(H32&gt;=P32,H32&lt;=Q32)</f>
        <v>1</v>
      </c>
      <c r="V32" s="30" t="b">
        <f aca="true" t="shared" si="18" ref="V32:V37">AND(I32&gt;=R32,I32&lt;=S32)</f>
        <v>1</v>
      </c>
      <c r="W32" s="73" t="str">
        <f aca="true" t="shared" si="19" ref="W32:W37">IF(ABS(I32-H32)&gt;=10,"Yes","No")</f>
        <v>No</v>
      </c>
    </row>
    <row r="33" spans="1:23" ht="12.75">
      <c r="A33" t="s">
        <v>220</v>
      </c>
      <c r="B33" t="s">
        <v>206</v>
      </c>
      <c r="C33" t="str">
        <f>IF(N35=10,"green",IF(N35=45,"orange",IF(N35=3,"red","BLACK")))</f>
        <v>orange</v>
      </c>
      <c r="G33" t="s">
        <v>613</v>
      </c>
      <c r="H33" s="52">
        <f>HBDataLinked!D31</f>
        <v>77.09750566893425</v>
      </c>
      <c r="I33" s="52">
        <f>HBDataLinked!E31</f>
        <v>78.86363636363637</v>
      </c>
      <c r="J33" s="3">
        <v>90</v>
      </c>
      <c r="K33" s="3"/>
      <c r="L33" s="30"/>
      <c r="N33" s="5">
        <f t="shared" si="15"/>
        <v>45</v>
      </c>
      <c r="O33" s="19" t="str">
        <f t="shared" si="16"/>
        <v>No</v>
      </c>
      <c r="P33" s="15">
        <f>HBDataLinked!H31</f>
        <v>73</v>
      </c>
      <c r="Q33" s="15">
        <f>HBDataLinked!I31</f>
        <v>81</v>
      </c>
      <c r="R33" s="15">
        <f>HBDataLinked!J31</f>
        <v>75</v>
      </c>
      <c r="S33" s="15">
        <f>HBDataLinked!K31</f>
        <v>82</v>
      </c>
      <c r="U33" s="30" t="b">
        <f t="shared" si="17"/>
        <v>1</v>
      </c>
      <c r="V33" s="30" t="b">
        <f t="shared" si="18"/>
        <v>1</v>
      </c>
      <c r="W33" s="73" t="str">
        <f t="shared" si="19"/>
        <v>No</v>
      </c>
    </row>
    <row r="34" spans="1:23" ht="12.75">
      <c r="A34" t="s">
        <v>221</v>
      </c>
      <c r="B34" t="s">
        <v>206</v>
      </c>
      <c r="C34" t="str">
        <f>IF(N36=10,"green",IF(N36=45,"orange",IF(N36=3,"red","BLACK")))</f>
        <v>orange</v>
      </c>
      <c r="G34" t="s">
        <v>611</v>
      </c>
      <c r="H34" s="52">
        <f>HBDataLinked!D32</f>
        <v>67.71929824561404</v>
      </c>
      <c r="I34" s="52">
        <f>HBDataLinked!E32</f>
        <v>62.8158844765343</v>
      </c>
      <c r="J34" s="3">
        <v>100</v>
      </c>
      <c r="K34" s="3"/>
      <c r="L34" s="30"/>
      <c r="N34" s="5">
        <f t="shared" si="15"/>
        <v>45</v>
      </c>
      <c r="O34" s="19" t="str">
        <f t="shared" si="16"/>
        <v>No</v>
      </c>
      <c r="P34" s="15">
        <f>HBDataLinked!H32</f>
        <v>64</v>
      </c>
      <c r="Q34" s="15">
        <f>HBDataLinked!I32</f>
        <v>71</v>
      </c>
      <c r="R34" s="15">
        <f>HBDataLinked!J32</f>
        <v>64</v>
      </c>
      <c r="S34" s="15">
        <f>HBDataLinked!K32</f>
        <v>67</v>
      </c>
      <c r="U34" s="30" t="b">
        <f t="shared" si="17"/>
        <v>1</v>
      </c>
      <c r="V34" s="30" t="b">
        <f t="shared" si="18"/>
        <v>0</v>
      </c>
      <c r="W34" s="73" t="str">
        <f t="shared" si="19"/>
        <v>No</v>
      </c>
    </row>
    <row r="35" spans="1:23" ht="12.75">
      <c r="A35" t="s">
        <v>222</v>
      </c>
      <c r="B35" t="s">
        <v>206</v>
      </c>
      <c r="C35" t="str">
        <f>IF(N37=10,"green",IF(N37=45,"orange",IF(N37=3,"red","BLACK")))</f>
        <v>orange</v>
      </c>
      <c r="G35" t="s">
        <v>612</v>
      </c>
      <c r="H35" s="52">
        <f>HBDataLinked!D33</f>
        <v>56.49122807017544</v>
      </c>
      <c r="I35" s="52">
        <f>HBDataLinked!E33</f>
        <v>66.78700361010831</v>
      </c>
      <c r="J35" s="3">
        <v>80</v>
      </c>
      <c r="K35" s="3"/>
      <c r="L35" s="30"/>
      <c r="N35" s="5">
        <f t="shared" si="15"/>
        <v>45</v>
      </c>
      <c r="O35" s="19" t="str">
        <f t="shared" si="16"/>
        <v>No</v>
      </c>
      <c r="P35" s="15">
        <f>HBDataLinked!H33</f>
        <v>52</v>
      </c>
      <c r="Q35" s="15">
        <f>HBDataLinked!I33</f>
        <v>61</v>
      </c>
      <c r="R35" s="15">
        <f>HBDataLinked!J33</f>
        <v>52</v>
      </c>
      <c r="S35" s="15">
        <f>HBDataLinked!K33</f>
        <v>71</v>
      </c>
      <c r="U35" s="30" t="b">
        <f t="shared" si="17"/>
        <v>1</v>
      </c>
      <c r="V35" s="30" t="b">
        <f t="shared" si="18"/>
        <v>1</v>
      </c>
      <c r="W35" s="73" t="str">
        <f t="shared" si="19"/>
        <v>Yes</v>
      </c>
    </row>
    <row r="36" spans="1:23" ht="12.75">
      <c r="A36" t="s">
        <v>223</v>
      </c>
      <c r="B36" t="s">
        <v>206</v>
      </c>
      <c r="C36" t="str">
        <f>IF(N36=10,"green",IF(N36=45,"orange",IF(N36=3,"red","BLACK")))</f>
        <v>orange</v>
      </c>
      <c r="G36" t="s">
        <v>614</v>
      </c>
      <c r="H36" s="52">
        <f>HBDataLinked!D34</f>
        <v>76.68067226890757</v>
      </c>
      <c r="I36" s="52">
        <f>HBDataLinked!E34</f>
        <v>79.6008869179601</v>
      </c>
      <c r="J36" s="3">
        <v>100</v>
      </c>
      <c r="K36" s="3"/>
      <c r="L36" s="30"/>
      <c r="N36" s="5">
        <f t="shared" si="15"/>
        <v>45</v>
      </c>
      <c r="O36" s="19" t="str">
        <f t="shared" si="16"/>
        <v>No</v>
      </c>
      <c r="P36" s="15">
        <f>HBDataLinked!H34</f>
        <v>73</v>
      </c>
      <c r="Q36" s="15">
        <f>HBDataLinked!I34</f>
        <v>80</v>
      </c>
      <c r="R36" s="15">
        <f>HBDataLinked!J34</f>
        <v>76</v>
      </c>
      <c r="S36" s="15">
        <f>HBDataLinked!K34</f>
        <v>83</v>
      </c>
      <c r="U36" s="30" t="b">
        <f t="shared" si="17"/>
        <v>1</v>
      </c>
      <c r="V36" s="30" t="b">
        <f t="shared" si="18"/>
        <v>1</v>
      </c>
      <c r="W36" s="73" t="str">
        <f t="shared" si="19"/>
        <v>No</v>
      </c>
    </row>
    <row r="37" spans="1:23" ht="12.75">
      <c r="A37" t="s">
        <v>224</v>
      </c>
      <c r="B37" t="s">
        <v>206</v>
      </c>
      <c r="C37" t="str">
        <f>IF(N37=10,"green",IF(N37=45,"orange",IF(N37=3,"red","BLACK")))</f>
        <v>orange</v>
      </c>
      <c r="G37" t="s">
        <v>615</v>
      </c>
      <c r="H37" s="52">
        <f>HBDataLinked!D35</f>
        <v>77.62430939226519</v>
      </c>
      <c r="I37" s="52">
        <f>HBDataLinked!E35</f>
        <v>81.64251207729468</v>
      </c>
      <c r="J37" s="3">
        <v>80</v>
      </c>
      <c r="K37" s="3"/>
      <c r="L37" s="30"/>
      <c r="N37" s="5">
        <f t="shared" si="15"/>
        <v>45</v>
      </c>
      <c r="O37" s="19" t="str">
        <f t="shared" si="16"/>
        <v>estimate&gt;=QIS</v>
      </c>
      <c r="P37" s="15">
        <f>HBDataLinked!H35</f>
        <v>73</v>
      </c>
      <c r="Q37" s="15">
        <f>HBDataLinked!I35</f>
        <v>82</v>
      </c>
      <c r="R37" s="15">
        <f>HBDataLinked!J35</f>
        <v>78</v>
      </c>
      <c r="S37" s="15">
        <f>HBDataLinked!K35</f>
        <v>85</v>
      </c>
      <c r="U37" s="30" t="b">
        <f t="shared" si="17"/>
        <v>1</v>
      </c>
      <c r="V37" s="30" t="b">
        <f t="shared" si="18"/>
        <v>1</v>
      </c>
      <c r="W37" s="73" t="str">
        <f t="shared" si="19"/>
        <v>No</v>
      </c>
    </row>
    <row r="38" spans="1:23" ht="12.75">
      <c r="A38" s="23" t="s">
        <v>231</v>
      </c>
      <c r="H38" s="52"/>
      <c r="I38" s="52"/>
      <c r="U38" s="30"/>
      <c r="V38" s="30"/>
      <c r="W38" s="73"/>
    </row>
    <row r="39" spans="1:23" ht="12.75">
      <c r="A39" s="23" t="s">
        <v>231</v>
      </c>
      <c r="H39" s="53"/>
      <c r="I39" s="53"/>
      <c r="U39" s="30"/>
      <c r="V39" s="30"/>
      <c r="W39" s="73"/>
    </row>
    <row r="40" spans="1:23" ht="12.75">
      <c r="A40" s="23" t="s">
        <v>231</v>
      </c>
      <c r="G40" s="20" t="s">
        <v>12</v>
      </c>
      <c r="H40" s="20">
        <v>2011</v>
      </c>
      <c r="I40" s="20">
        <v>2012</v>
      </c>
      <c r="J40" s="14" t="s">
        <v>7</v>
      </c>
      <c r="K40" s="25"/>
      <c r="L40" s="29"/>
      <c r="U40" s="30"/>
      <c r="V40" s="30"/>
      <c r="W40" s="73"/>
    </row>
    <row r="41" spans="1:23" ht="12.75">
      <c r="A41" t="s">
        <v>225</v>
      </c>
      <c r="B41" t="s">
        <v>206</v>
      </c>
      <c r="C41" t="str">
        <f>IF(N43=10,"green",IF(N43=45,"orange",IF(N43=3,"red","BLACK")))</f>
        <v>orange</v>
      </c>
      <c r="G41" t="s">
        <v>610</v>
      </c>
      <c r="H41" s="52">
        <f>HBDataLinked!D38</f>
        <v>28.37528604118993</v>
      </c>
      <c r="I41" s="52">
        <f>HBDataLinked!E38</f>
        <v>37.23150357995227</v>
      </c>
      <c r="J41" s="3">
        <v>60</v>
      </c>
      <c r="K41" s="3"/>
      <c r="L41" s="30"/>
      <c r="N41" s="5">
        <f aca="true" t="shared" si="20" ref="N41:N46">IF(Q41&lt;R41,10,IF(P41&gt;S41,3,45))</f>
        <v>45</v>
      </c>
      <c r="O41" s="19" t="str">
        <f aca="true" t="shared" si="21" ref="O41:O46">IF(AND(I41&lt;J41,S41&gt;=J41),"Y",IF(I41&gt;=J41,"estimate&gt;=QIS","No"))</f>
        <v>No</v>
      </c>
      <c r="P41" s="15">
        <f>HBDataLinked!H38</f>
        <v>24</v>
      </c>
      <c r="Q41" s="15">
        <f>HBDataLinked!I38</f>
        <v>33</v>
      </c>
      <c r="R41" s="15">
        <f>HBDataLinked!J38</f>
        <v>33</v>
      </c>
      <c r="S41" s="15">
        <f>HBDataLinked!K38</f>
        <v>42</v>
      </c>
      <c r="U41" s="30" t="b">
        <f aca="true" t="shared" si="22" ref="U41:U46">AND(H41&gt;=P41,H41&lt;=Q41)</f>
        <v>1</v>
      </c>
      <c r="V41" s="30" t="b">
        <f aca="true" t="shared" si="23" ref="V41:V46">AND(I41&gt;=R41,I41&lt;=S41)</f>
        <v>1</v>
      </c>
      <c r="W41" s="73" t="str">
        <f aca="true" t="shared" si="24" ref="W41:W46">IF(ABS(I41-H41)&gt;=10,"Yes","No")</f>
        <v>No</v>
      </c>
    </row>
    <row r="42" spans="1:23" ht="12.75">
      <c r="A42" t="s">
        <v>226</v>
      </c>
      <c r="B42" t="s">
        <v>206</v>
      </c>
      <c r="C42" t="str">
        <f>IF(N44=10,"green",IF(N44=45,"orange",IF(N44=3,"red","BLACK")))</f>
        <v>orange</v>
      </c>
      <c r="G42" t="s">
        <v>613</v>
      </c>
      <c r="H42" s="52">
        <f>HBDataLinked!D39</f>
        <v>63.61556064073226</v>
      </c>
      <c r="I42" s="52">
        <f>HBDataLinked!E39</f>
        <v>83.05489260143199</v>
      </c>
      <c r="J42" s="3">
        <v>90</v>
      </c>
      <c r="K42" s="3"/>
      <c r="L42" s="30"/>
      <c r="N42" s="5">
        <f t="shared" si="20"/>
        <v>10</v>
      </c>
      <c r="O42" s="19" t="str">
        <f t="shared" si="21"/>
        <v>No</v>
      </c>
      <c r="P42" s="15">
        <f>HBDataLinked!H39</f>
        <v>59</v>
      </c>
      <c r="Q42" s="15">
        <f>HBDataLinked!I39</f>
        <v>68</v>
      </c>
      <c r="R42" s="15">
        <f>HBDataLinked!J39</f>
        <v>79</v>
      </c>
      <c r="S42" s="15">
        <f>HBDataLinked!K39</f>
        <v>86</v>
      </c>
      <c r="U42" s="30" t="b">
        <f t="shared" si="22"/>
        <v>1</v>
      </c>
      <c r="V42" s="30" t="b">
        <f t="shared" si="23"/>
        <v>1</v>
      </c>
      <c r="W42" s="73" t="str">
        <f t="shared" si="24"/>
        <v>Yes</v>
      </c>
    </row>
    <row r="43" spans="1:23" ht="12.75">
      <c r="A43" t="s">
        <v>227</v>
      </c>
      <c r="B43" t="s">
        <v>206</v>
      </c>
      <c r="C43" t="str">
        <f>IF(N45=10,"green",IF(N45=45,"orange",IF(N45=3,"red","BLACK")))</f>
        <v>orange</v>
      </c>
      <c r="G43" t="s">
        <v>611</v>
      </c>
      <c r="H43" s="52">
        <f>HBDataLinked!D40</f>
        <v>57.038391224862885</v>
      </c>
      <c r="I43" s="52">
        <f>HBDataLinked!E40</f>
        <v>77.05263157894737</v>
      </c>
      <c r="J43" s="3">
        <v>100</v>
      </c>
      <c r="K43" s="3"/>
      <c r="L43" s="30"/>
      <c r="N43" s="5">
        <f t="shared" si="20"/>
        <v>45</v>
      </c>
      <c r="O43" s="19" t="str">
        <f t="shared" si="21"/>
        <v>No</v>
      </c>
      <c r="P43" s="15">
        <f>HBDataLinked!H40</f>
        <v>53</v>
      </c>
      <c r="Q43" s="15">
        <f>HBDataLinked!I40</f>
        <v>61</v>
      </c>
      <c r="R43" s="15">
        <f>HBDataLinked!J40</f>
        <v>53</v>
      </c>
      <c r="S43" s="15">
        <f>HBDataLinked!K40</f>
        <v>81</v>
      </c>
      <c r="U43" s="30" t="b">
        <f t="shared" si="22"/>
        <v>1</v>
      </c>
      <c r="V43" s="30" t="b">
        <f t="shared" si="23"/>
        <v>1</v>
      </c>
      <c r="W43" s="73" t="str">
        <f t="shared" si="24"/>
        <v>Yes</v>
      </c>
    </row>
    <row r="44" spans="1:23" ht="12.75">
      <c r="A44" t="s">
        <v>228</v>
      </c>
      <c r="B44" t="s">
        <v>206</v>
      </c>
      <c r="C44" t="str">
        <f>IF(N46=10,"green",IF(N46=45,"orange",IF(N46=3,"red","BLACK")))</f>
        <v>green</v>
      </c>
      <c r="G44" t="s">
        <v>612</v>
      </c>
      <c r="H44" s="52">
        <f>HBDataLinked!D41</f>
        <v>56.672760511883006</v>
      </c>
      <c r="I44" s="52">
        <f>HBDataLinked!E41</f>
        <v>58.94736842105262</v>
      </c>
      <c r="J44" s="3">
        <v>80</v>
      </c>
      <c r="K44" s="3"/>
      <c r="L44" s="30"/>
      <c r="N44" s="5">
        <f t="shared" si="20"/>
        <v>45</v>
      </c>
      <c r="O44" s="19" t="str">
        <f t="shared" si="21"/>
        <v>No</v>
      </c>
      <c r="P44" s="15">
        <f>HBDataLinked!H41</f>
        <v>52</v>
      </c>
      <c r="Q44" s="15">
        <f>HBDataLinked!I41</f>
        <v>61</v>
      </c>
      <c r="R44" s="15">
        <f>HBDataLinked!J41</f>
        <v>52</v>
      </c>
      <c r="S44" s="15">
        <f>HBDataLinked!K41</f>
        <v>63</v>
      </c>
      <c r="U44" s="30" t="b">
        <f t="shared" si="22"/>
        <v>1</v>
      </c>
      <c r="V44" s="30" t="b">
        <f t="shared" si="23"/>
        <v>1</v>
      </c>
      <c r="W44" s="73" t="str">
        <f t="shared" si="24"/>
        <v>No</v>
      </c>
    </row>
    <row r="45" spans="1:23" ht="12.75">
      <c r="A45" t="s">
        <v>229</v>
      </c>
      <c r="B45" t="s">
        <v>206</v>
      </c>
      <c r="C45" t="str">
        <f>IF(N45=10,"green",IF(N45=45,"orange",IF(N45=3,"red","BLACK")))</f>
        <v>orange</v>
      </c>
      <c r="G45" t="s">
        <v>614</v>
      </c>
      <c r="H45" s="52">
        <f>HBDataLinked!D42</f>
        <v>84.42437923250564</v>
      </c>
      <c r="I45" s="52">
        <f>HBDataLinked!E42</f>
        <v>86.95652173913044</v>
      </c>
      <c r="J45" s="3">
        <v>100</v>
      </c>
      <c r="K45" s="3"/>
      <c r="L45" s="30"/>
      <c r="N45" s="5">
        <f t="shared" si="20"/>
        <v>45</v>
      </c>
      <c r="O45" s="19" t="str">
        <f t="shared" si="21"/>
        <v>No</v>
      </c>
      <c r="P45" s="15">
        <f>HBDataLinked!H42</f>
        <v>81</v>
      </c>
      <c r="Q45" s="15">
        <f>HBDataLinked!I42</f>
        <v>88</v>
      </c>
      <c r="R45" s="15">
        <f>HBDataLinked!J42</f>
        <v>83</v>
      </c>
      <c r="S45" s="15">
        <f>HBDataLinked!K42</f>
        <v>90</v>
      </c>
      <c r="U45" s="30" t="b">
        <f t="shared" si="22"/>
        <v>1</v>
      </c>
      <c r="V45" s="30" t="b">
        <f t="shared" si="23"/>
        <v>1</v>
      </c>
      <c r="W45" s="73" t="str">
        <f t="shared" si="24"/>
        <v>No</v>
      </c>
    </row>
    <row r="46" spans="1:23" ht="12.75">
      <c r="A46" t="s">
        <v>230</v>
      </c>
      <c r="B46" t="s">
        <v>206</v>
      </c>
      <c r="C46" t="str">
        <f>IF(N46=10,"green",IF(N46=45,"orange",IF(N46=3,"red","BLACK")))</f>
        <v>green</v>
      </c>
      <c r="G46" t="s">
        <v>615</v>
      </c>
      <c r="H46" s="52">
        <f>HBDataLinked!D43</f>
        <v>87.08133971291866</v>
      </c>
      <c r="I46" s="52">
        <f>HBDataLinked!E43</f>
        <v>95.3405017921147</v>
      </c>
      <c r="J46" s="3">
        <v>80</v>
      </c>
      <c r="K46" s="3"/>
      <c r="L46" s="30"/>
      <c r="N46" s="5">
        <f t="shared" si="20"/>
        <v>10</v>
      </c>
      <c r="O46" s="19" t="str">
        <f t="shared" si="21"/>
        <v>estimate&gt;=QIS</v>
      </c>
      <c r="P46" s="15">
        <f>HBDataLinked!H43</f>
        <v>82</v>
      </c>
      <c r="Q46" s="15">
        <f>HBDataLinked!I43</f>
        <v>91</v>
      </c>
      <c r="R46" s="15">
        <f>HBDataLinked!J43</f>
        <v>92</v>
      </c>
      <c r="S46" s="15">
        <f>HBDataLinked!K43</f>
        <v>97</v>
      </c>
      <c r="U46" s="30" t="b">
        <f t="shared" si="22"/>
        <v>1</v>
      </c>
      <c r="V46" s="30" t="b">
        <f t="shared" si="23"/>
        <v>1</v>
      </c>
      <c r="W46" s="73" t="str">
        <f t="shared" si="24"/>
        <v>No</v>
      </c>
    </row>
    <row r="47" spans="1:23" ht="12.75">
      <c r="A47" s="23" t="s">
        <v>231</v>
      </c>
      <c r="H47" s="53"/>
      <c r="I47" s="53"/>
      <c r="U47" s="30"/>
      <c r="V47" s="30"/>
      <c r="W47" s="73"/>
    </row>
    <row r="48" spans="1:23" ht="12.75">
      <c r="A48" s="23" t="s">
        <v>231</v>
      </c>
      <c r="H48" s="53"/>
      <c r="I48" s="53"/>
      <c r="U48" s="30"/>
      <c r="V48" s="30"/>
      <c r="W48" s="73"/>
    </row>
    <row r="49" spans="1:23" ht="12.75">
      <c r="A49" s="23" t="s">
        <v>231</v>
      </c>
      <c r="G49" s="20" t="s">
        <v>13</v>
      </c>
      <c r="H49" s="20">
        <v>2011</v>
      </c>
      <c r="I49" s="20">
        <v>2012</v>
      </c>
      <c r="J49" s="14" t="s">
        <v>7</v>
      </c>
      <c r="K49" s="25"/>
      <c r="L49" s="29"/>
      <c r="U49" s="30"/>
      <c r="V49" s="30"/>
      <c r="W49" s="73"/>
    </row>
    <row r="50" spans="1:23" ht="12.75">
      <c r="A50" t="s">
        <v>232</v>
      </c>
      <c r="B50" t="s">
        <v>206</v>
      </c>
      <c r="C50" t="str">
        <f>IF(N52=10,"green",IF(N52=45,"orange",IF(N52=3,"red","BLACK")))</f>
        <v>orange</v>
      </c>
      <c r="G50" t="s">
        <v>610</v>
      </c>
      <c r="H50" s="52">
        <f>HBDataLinked!D46</f>
        <v>70.12987012987013</v>
      </c>
      <c r="I50" s="52">
        <f>HBDataLinked!E46</f>
        <v>62.327416173570015</v>
      </c>
      <c r="J50" s="3">
        <v>60</v>
      </c>
      <c r="K50" s="3"/>
      <c r="L50" s="30"/>
      <c r="N50" s="5">
        <f aca="true" t="shared" si="25" ref="N50:N55">IF(Q50&lt;R50,10,IF(P50&gt;S50,3,45))</f>
        <v>45</v>
      </c>
      <c r="O50" s="19" t="str">
        <f aca="true" t="shared" si="26" ref="O50:O55">IF(AND(I50&lt;J50,S50&gt;=J50),"Y",IF(I50&gt;=J50,"estimate&gt;=QIS","No"))</f>
        <v>estimate&gt;=QIS</v>
      </c>
      <c r="P50" s="15">
        <f>HBDataLinked!H46</f>
        <v>66</v>
      </c>
      <c r="Q50" s="15">
        <f>HBDataLinked!I46</f>
        <v>74</v>
      </c>
      <c r="R50" s="15">
        <f>HBDataLinked!J46</f>
        <v>58</v>
      </c>
      <c r="S50" s="15">
        <f>HBDataLinked!K46</f>
        <v>66</v>
      </c>
      <c r="U50" s="30" t="b">
        <f aca="true" t="shared" si="27" ref="U50:U55">AND(H50&gt;=P50,H50&lt;=Q50)</f>
        <v>1</v>
      </c>
      <c r="V50" s="30" t="b">
        <f aca="true" t="shared" si="28" ref="V50:V55">AND(I50&gt;=R50,I50&lt;=S50)</f>
        <v>1</v>
      </c>
      <c r="W50" s="73" t="str">
        <f aca="true" t="shared" si="29" ref="W50:W55">IF(ABS(I50-H50)&gt;=10,"Yes","No")</f>
        <v>No</v>
      </c>
    </row>
    <row r="51" spans="1:23" ht="12.75">
      <c r="A51" t="s">
        <v>233</v>
      </c>
      <c r="B51" t="s">
        <v>206</v>
      </c>
      <c r="C51" t="str">
        <f>IF(N53=10,"green",IF(N53=45,"orange",IF(N53=3,"red","BLACK")))</f>
        <v>orange</v>
      </c>
      <c r="G51" t="s">
        <v>613</v>
      </c>
      <c r="H51" s="52">
        <f>HBDataLinked!D47</f>
        <v>76.80890538033395</v>
      </c>
      <c r="I51" s="52">
        <f>HBDataLinked!E47</f>
        <v>70.80867850098619</v>
      </c>
      <c r="J51" s="3">
        <v>90</v>
      </c>
      <c r="K51" s="3"/>
      <c r="L51" s="30"/>
      <c r="N51" s="5">
        <f t="shared" si="25"/>
        <v>45</v>
      </c>
      <c r="O51" s="19" t="str">
        <f t="shared" si="26"/>
        <v>No</v>
      </c>
      <c r="P51" s="15">
        <f>HBDataLinked!H47</f>
        <v>73</v>
      </c>
      <c r="Q51" s="15">
        <f>HBDataLinked!I47</f>
        <v>80</v>
      </c>
      <c r="R51" s="15">
        <f>HBDataLinked!J47</f>
        <v>67</v>
      </c>
      <c r="S51" s="15">
        <f>HBDataLinked!K47</f>
        <v>75</v>
      </c>
      <c r="U51" s="30" t="b">
        <f t="shared" si="27"/>
        <v>1</v>
      </c>
      <c r="V51" s="30" t="b">
        <f t="shared" si="28"/>
        <v>1</v>
      </c>
      <c r="W51" s="73" t="str">
        <f t="shared" si="29"/>
        <v>No</v>
      </c>
    </row>
    <row r="52" spans="1:23" ht="12.75">
      <c r="A52" t="s">
        <v>234</v>
      </c>
      <c r="B52" t="s">
        <v>206</v>
      </c>
      <c r="C52" t="str">
        <f>IF(N54=10,"green",IF(N54=45,"orange",IF(N54=3,"red","BLACK")))</f>
        <v>green</v>
      </c>
      <c r="G52" t="s">
        <v>611</v>
      </c>
      <c r="H52" s="52">
        <f>HBDataLinked!D48</f>
        <v>64.797507788162</v>
      </c>
      <c r="I52" s="52">
        <f>HBDataLinked!E48</f>
        <v>71.64429530201343</v>
      </c>
      <c r="J52" s="3">
        <v>100</v>
      </c>
      <c r="K52" s="3"/>
      <c r="L52" s="30"/>
      <c r="N52" s="5">
        <f t="shared" si="25"/>
        <v>45</v>
      </c>
      <c r="O52" s="19" t="str">
        <f t="shared" si="26"/>
        <v>No</v>
      </c>
      <c r="P52" s="15">
        <f>HBDataLinked!H48</f>
        <v>61</v>
      </c>
      <c r="Q52" s="15">
        <f>HBDataLinked!I48</f>
        <v>68</v>
      </c>
      <c r="R52" s="15">
        <f>HBDataLinked!J48</f>
        <v>61</v>
      </c>
      <c r="S52" s="15">
        <f>HBDataLinked!K48</f>
        <v>75</v>
      </c>
      <c r="U52" s="30" t="b">
        <f t="shared" si="27"/>
        <v>1</v>
      </c>
      <c r="V52" s="30" t="b">
        <f t="shared" si="28"/>
        <v>1</v>
      </c>
      <c r="W52" s="73" t="str">
        <f t="shared" si="29"/>
        <v>No</v>
      </c>
    </row>
    <row r="53" spans="1:23" ht="12.75">
      <c r="A53" t="s">
        <v>235</v>
      </c>
      <c r="B53" t="s">
        <v>206</v>
      </c>
      <c r="C53" t="str">
        <f>IF(N55=10,"green",IF(N55=45,"orange",IF(N55=3,"red","BLACK")))</f>
        <v>orange</v>
      </c>
      <c r="G53" t="s">
        <v>612</v>
      </c>
      <c r="H53" s="52">
        <f>HBDataLinked!D49</f>
        <v>60.12461059190031</v>
      </c>
      <c r="I53" s="52">
        <f>HBDataLinked!E49</f>
        <v>64.93288590604027</v>
      </c>
      <c r="J53" s="3">
        <v>80</v>
      </c>
      <c r="K53" s="3"/>
      <c r="L53" s="30"/>
      <c r="N53" s="5">
        <f t="shared" si="25"/>
        <v>45</v>
      </c>
      <c r="O53" s="19" t="str">
        <f t="shared" si="26"/>
        <v>No</v>
      </c>
      <c r="P53" s="15">
        <f>HBDataLinked!H49</f>
        <v>56</v>
      </c>
      <c r="Q53" s="15">
        <f>HBDataLinked!I49</f>
        <v>64</v>
      </c>
      <c r="R53" s="15">
        <f>HBDataLinked!J49</f>
        <v>56</v>
      </c>
      <c r="S53" s="15">
        <f>HBDataLinked!K49</f>
        <v>69</v>
      </c>
      <c r="U53" s="30" t="b">
        <f t="shared" si="27"/>
        <v>1</v>
      </c>
      <c r="V53" s="30" t="b">
        <f t="shared" si="28"/>
        <v>1</v>
      </c>
      <c r="W53" s="73" t="str">
        <f t="shared" si="29"/>
        <v>No</v>
      </c>
    </row>
    <row r="54" spans="1:23" ht="12.75">
      <c r="A54" t="s">
        <v>236</v>
      </c>
      <c r="B54" t="s">
        <v>206</v>
      </c>
      <c r="C54" t="str">
        <f>IF(N54=10,"green",IF(N54=45,"orange",IF(N54=3,"red","BLACK")))</f>
        <v>green</v>
      </c>
      <c r="G54" t="s">
        <v>614</v>
      </c>
      <c r="H54" s="52">
        <f>HBDataLinked!D50</f>
        <v>73.8</v>
      </c>
      <c r="I54" s="52">
        <f>HBDataLinked!E50</f>
        <v>82.31441048034934</v>
      </c>
      <c r="J54" s="3">
        <v>100</v>
      </c>
      <c r="K54" s="3"/>
      <c r="L54" s="30"/>
      <c r="N54" s="5">
        <f t="shared" si="25"/>
        <v>10</v>
      </c>
      <c r="O54" s="19" t="str">
        <f t="shared" si="26"/>
        <v>No</v>
      </c>
      <c r="P54" s="15">
        <f>HBDataLinked!H50</f>
        <v>70</v>
      </c>
      <c r="Q54" s="15">
        <f>HBDataLinked!I50</f>
        <v>77</v>
      </c>
      <c r="R54" s="15">
        <f>HBDataLinked!J50</f>
        <v>79</v>
      </c>
      <c r="S54" s="15">
        <f>HBDataLinked!K50</f>
        <v>86</v>
      </c>
      <c r="U54" s="30" t="b">
        <f t="shared" si="27"/>
        <v>1</v>
      </c>
      <c r="V54" s="30" t="b">
        <f t="shared" si="28"/>
        <v>1</v>
      </c>
      <c r="W54" s="73" t="str">
        <f t="shared" si="29"/>
        <v>No</v>
      </c>
    </row>
    <row r="55" spans="1:23" ht="12.75">
      <c r="A55" t="s">
        <v>237</v>
      </c>
      <c r="B55" t="s">
        <v>206</v>
      </c>
      <c r="C55" t="str">
        <f>IF(N55=10,"green",IF(N55=45,"orange",IF(N55=3,"red","BLACK")))</f>
        <v>orange</v>
      </c>
      <c r="G55" t="s">
        <v>615</v>
      </c>
      <c r="H55" s="52">
        <f>HBDataLinked!D51</f>
        <v>75.15527950310559</v>
      </c>
      <c r="I55" s="52">
        <f>HBDataLinked!E51</f>
        <v>77.7542372881356</v>
      </c>
      <c r="J55" s="3">
        <v>80</v>
      </c>
      <c r="K55" s="3"/>
      <c r="L55" s="30"/>
      <c r="N55" s="5">
        <f t="shared" si="25"/>
        <v>45</v>
      </c>
      <c r="O55" s="19" t="str">
        <f t="shared" si="26"/>
        <v>Y</v>
      </c>
      <c r="P55" s="15">
        <f>HBDataLinked!H51</f>
        <v>71</v>
      </c>
      <c r="Q55" s="15">
        <f>HBDataLinked!I51</f>
        <v>79</v>
      </c>
      <c r="R55" s="15">
        <f>HBDataLinked!J51</f>
        <v>74</v>
      </c>
      <c r="S55" s="15">
        <f>HBDataLinked!K51</f>
        <v>81</v>
      </c>
      <c r="U55" s="30" t="b">
        <f t="shared" si="27"/>
        <v>1</v>
      </c>
      <c r="V55" s="30" t="b">
        <f t="shared" si="28"/>
        <v>1</v>
      </c>
      <c r="W55" s="73" t="str">
        <f t="shared" si="29"/>
        <v>No</v>
      </c>
    </row>
    <row r="56" spans="1:23" ht="12.75">
      <c r="A56" s="23" t="s">
        <v>231</v>
      </c>
      <c r="H56" s="53"/>
      <c r="I56" s="53"/>
      <c r="U56" s="30"/>
      <c r="V56" s="30"/>
      <c r="W56" s="73"/>
    </row>
    <row r="57" spans="1:23" ht="12.75">
      <c r="A57" s="23" t="s">
        <v>231</v>
      </c>
      <c r="H57" s="53"/>
      <c r="I57" s="53"/>
      <c r="U57" s="30"/>
      <c r="V57" s="30"/>
      <c r="W57" s="73"/>
    </row>
    <row r="58" spans="1:23" ht="12.75">
      <c r="A58" s="23" t="s">
        <v>231</v>
      </c>
      <c r="G58" s="20" t="s">
        <v>14</v>
      </c>
      <c r="H58" s="20">
        <v>2011</v>
      </c>
      <c r="I58" s="20">
        <v>2012</v>
      </c>
      <c r="J58" s="14" t="s">
        <v>7</v>
      </c>
      <c r="K58" s="25"/>
      <c r="L58" s="29"/>
      <c r="U58" s="30"/>
      <c r="V58" s="30"/>
      <c r="W58" s="73"/>
    </row>
    <row r="59" spans="1:23" ht="12.75">
      <c r="A59" t="s">
        <v>238</v>
      </c>
      <c r="B59" t="s">
        <v>206</v>
      </c>
      <c r="C59" t="str">
        <f>IF(N61=10,"green",IF(N61=45,"orange",IF(N61=3,"red","BLACK")))</f>
        <v>orange</v>
      </c>
      <c r="G59" t="s">
        <v>610</v>
      </c>
      <c r="H59" s="52">
        <f>HBDataLinked!D54</f>
        <v>46.57236126224157</v>
      </c>
      <c r="I59" s="52">
        <f>HBDataLinked!E54</f>
        <v>46.16541353383459</v>
      </c>
      <c r="J59" s="3">
        <v>60</v>
      </c>
      <c r="K59" s="3"/>
      <c r="L59" s="30"/>
      <c r="N59" s="5">
        <f aca="true" t="shared" si="30" ref="N59:N64">IF(Q59&lt;R59,10,IF(P59&gt;S59,3,45))</f>
        <v>45</v>
      </c>
      <c r="O59" s="19" t="str">
        <f aca="true" t="shared" si="31" ref="O59:O64">IF(AND(I59&lt;J59,S59&gt;=J59),"Y",IF(I59&gt;=J59,"estimate&gt;=QIS","No"))</f>
        <v>No</v>
      </c>
      <c r="P59" s="15">
        <f>HBDataLinked!H54</f>
        <v>44</v>
      </c>
      <c r="Q59" s="15">
        <f>HBDataLinked!I54</f>
        <v>49</v>
      </c>
      <c r="R59" s="15">
        <f>HBDataLinked!J54</f>
        <v>44</v>
      </c>
      <c r="S59" s="15">
        <f>HBDataLinked!K54</f>
        <v>48</v>
      </c>
      <c r="U59" s="30" t="b">
        <f aca="true" t="shared" si="32" ref="U59:U64">AND(H59&gt;=P59,H59&lt;=Q59)</f>
        <v>1</v>
      </c>
      <c r="V59" s="30" t="b">
        <f aca="true" t="shared" si="33" ref="V59:V64">AND(I59&gt;=R59,I59&lt;=S59)</f>
        <v>1</v>
      </c>
      <c r="W59" s="73" t="str">
        <f aca="true" t="shared" si="34" ref="W59:W64">IF(ABS(I59-H59)&gt;=10,"Yes","No")</f>
        <v>No</v>
      </c>
    </row>
    <row r="60" spans="1:23" ht="12.75">
      <c r="A60" t="s">
        <v>239</v>
      </c>
      <c r="B60" t="s">
        <v>206</v>
      </c>
      <c r="C60" t="str">
        <f>IF(N62=10,"green",IF(N62=45,"orange",IF(N62=3,"red","BLACK")))</f>
        <v>orange</v>
      </c>
      <c r="G60" t="s">
        <v>613</v>
      </c>
      <c r="H60" s="52">
        <f>HBDataLinked!D55</f>
        <v>70.34820457018498</v>
      </c>
      <c r="I60" s="52">
        <f>HBDataLinked!E55</f>
        <v>73.23308270676692</v>
      </c>
      <c r="J60" s="3">
        <v>90</v>
      </c>
      <c r="K60" s="3"/>
      <c r="L60" s="30"/>
      <c r="N60" s="5">
        <f t="shared" si="30"/>
        <v>45</v>
      </c>
      <c r="O60" s="19" t="str">
        <f t="shared" si="31"/>
        <v>No</v>
      </c>
      <c r="P60" s="15">
        <f>HBDataLinked!H55</f>
        <v>68</v>
      </c>
      <c r="Q60" s="15">
        <f>HBDataLinked!I55</f>
        <v>72</v>
      </c>
      <c r="R60" s="15">
        <f>HBDataLinked!J55</f>
        <v>71</v>
      </c>
      <c r="S60" s="15">
        <f>HBDataLinked!K55</f>
        <v>75</v>
      </c>
      <c r="U60" s="30" t="b">
        <f t="shared" si="32"/>
        <v>1</v>
      </c>
      <c r="V60" s="30" t="b">
        <f t="shared" si="33"/>
        <v>1</v>
      </c>
      <c r="W60" s="73" t="str">
        <f t="shared" si="34"/>
        <v>No</v>
      </c>
    </row>
    <row r="61" spans="1:23" ht="12.75">
      <c r="A61" t="s">
        <v>240</v>
      </c>
      <c r="B61" t="s">
        <v>206</v>
      </c>
      <c r="C61" t="str">
        <f>IF(N63=10,"green",IF(N63=45,"orange",IF(N63=3,"red","BLACK")))</f>
        <v>orange</v>
      </c>
      <c r="G61" t="s">
        <v>611</v>
      </c>
      <c r="H61" s="52">
        <f>HBDataLinked!D56</f>
        <v>53.80614657210402</v>
      </c>
      <c r="I61" s="52">
        <f>HBDataLinked!E56</f>
        <v>52.073116362015156</v>
      </c>
      <c r="J61" s="3">
        <v>100</v>
      </c>
      <c r="K61" s="3"/>
      <c r="L61" s="30"/>
      <c r="N61" s="5">
        <f t="shared" si="30"/>
        <v>45</v>
      </c>
      <c r="O61" s="19" t="str">
        <f t="shared" si="31"/>
        <v>No</v>
      </c>
      <c r="P61" s="15">
        <f>HBDataLinked!H56</f>
        <v>52</v>
      </c>
      <c r="Q61" s="15">
        <f>HBDataLinked!I56</f>
        <v>56</v>
      </c>
      <c r="R61" s="15">
        <f>HBDataLinked!J56</f>
        <v>52</v>
      </c>
      <c r="S61" s="15">
        <f>HBDataLinked!K56</f>
        <v>54</v>
      </c>
      <c r="U61" s="30" t="b">
        <f t="shared" si="32"/>
        <v>1</v>
      </c>
      <c r="V61" s="30" t="b">
        <f t="shared" si="33"/>
        <v>1</v>
      </c>
      <c r="W61" s="73" t="str">
        <f t="shared" si="34"/>
        <v>No</v>
      </c>
    </row>
    <row r="62" spans="1:23" ht="12.75">
      <c r="A62" t="s">
        <v>241</v>
      </c>
      <c r="B62" t="s">
        <v>206</v>
      </c>
      <c r="C62" t="e">
        <f>IF(N64=10,"green",IF(N64=45,"orange",IF(N64=3,"red","BLACK")))</f>
        <v>#VALUE!</v>
      </c>
      <c r="G62" t="s">
        <v>612</v>
      </c>
      <c r="H62" s="52">
        <f>HBDataLinked!D57</f>
        <v>58.53427895981087</v>
      </c>
      <c r="I62" s="52">
        <f>HBDataLinked!E57</f>
        <v>57.2447614801605</v>
      </c>
      <c r="J62" s="3">
        <v>80</v>
      </c>
      <c r="K62" s="3"/>
      <c r="L62" s="30"/>
      <c r="N62" s="5">
        <f t="shared" si="30"/>
        <v>45</v>
      </c>
      <c r="O62" s="19" t="str">
        <f t="shared" si="31"/>
        <v>No</v>
      </c>
      <c r="P62" s="15">
        <f>HBDataLinked!H57</f>
        <v>56</v>
      </c>
      <c r="Q62" s="15">
        <f>HBDataLinked!I57</f>
        <v>61</v>
      </c>
      <c r="R62" s="15">
        <f>HBDataLinked!J57</f>
        <v>56</v>
      </c>
      <c r="S62" s="15">
        <f>HBDataLinked!K57</f>
        <v>59</v>
      </c>
      <c r="U62" s="30" t="b">
        <f t="shared" si="32"/>
        <v>1</v>
      </c>
      <c r="V62" s="30" t="b">
        <f t="shared" si="33"/>
        <v>1</v>
      </c>
      <c r="W62" s="73" t="str">
        <f t="shared" si="34"/>
        <v>No</v>
      </c>
    </row>
    <row r="63" spans="1:23" ht="12.75">
      <c r="A63" t="s">
        <v>242</v>
      </c>
      <c r="B63" t="s">
        <v>206</v>
      </c>
      <c r="C63" t="str">
        <f>IF(N63=10,"green",IF(N63=45,"orange",IF(N63=3,"red","BLACK")))</f>
        <v>orange</v>
      </c>
      <c r="G63" t="s">
        <v>614</v>
      </c>
      <c r="H63" s="52">
        <f>HBDataLinked!D58</f>
        <v>59.6210775606868</v>
      </c>
      <c r="I63" s="52">
        <f>HBDataLinked!E58</f>
        <v>64.59489456159822</v>
      </c>
      <c r="J63" s="3">
        <v>100</v>
      </c>
      <c r="K63" s="3"/>
      <c r="L63" s="30"/>
      <c r="N63" s="5">
        <f t="shared" si="30"/>
        <v>45</v>
      </c>
      <c r="O63" s="19" t="str">
        <f t="shared" si="31"/>
        <v>No</v>
      </c>
      <c r="P63" s="15">
        <f>HBDataLinked!H58</f>
        <v>57</v>
      </c>
      <c r="Q63" s="15">
        <f>HBDataLinked!I58</f>
        <v>62</v>
      </c>
      <c r="R63" s="15">
        <f>HBDataLinked!J58</f>
        <v>62</v>
      </c>
      <c r="S63" s="15">
        <f>HBDataLinked!K58</f>
        <v>67</v>
      </c>
      <c r="U63" s="30" t="b">
        <f t="shared" si="32"/>
        <v>1</v>
      </c>
      <c r="V63" s="30" t="b">
        <f t="shared" si="33"/>
        <v>1</v>
      </c>
      <c r="W63" s="73" t="str">
        <f t="shared" si="34"/>
        <v>No</v>
      </c>
    </row>
    <row r="64" spans="1:23" ht="12.75">
      <c r="A64" t="s">
        <v>243</v>
      </c>
      <c r="B64" t="s">
        <v>206</v>
      </c>
      <c r="C64" t="e">
        <f>IF(N64=10,"green",IF(N64=45,"orange",IF(N64=3,"red","BLACK")))</f>
        <v>#VALUE!</v>
      </c>
      <c r="G64" t="s">
        <v>615</v>
      </c>
      <c r="H64" s="52" t="e">
        <f>HBDataLinked!D59</f>
        <v>#VALUE!</v>
      </c>
      <c r="I64" s="52" t="e">
        <f>HBDataLinked!E59</f>
        <v>#VALUE!</v>
      </c>
      <c r="J64" s="3">
        <v>80</v>
      </c>
      <c r="K64" s="3"/>
      <c r="L64" s="30"/>
      <c r="N64" s="5" t="e">
        <f t="shared" si="30"/>
        <v>#VALUE!</v>
      </c>
      <c r="O64" s="19" t="e">
        <f t="shared" si="31"/>
        <v>#VALUE!</v>
      </c>
      <c r="P64" s="15" t="e">
        <f>HBDataLinked!H59</f>
        <v>#VALUE!</v>
      </c>
      <c r="Q64" s="15" t="e">
        <f>HBDataLinked!I59</f>
        <v>#VALUE!</v>
      </c>
      <c r="R64" s="15" t="e">
        <f>HBDataLinked!J59</f>
        <v>#VALUE!</v>
      </c>
      <c r="S64" s="15" t="e">
        <f>HBDataLinked!K59</f>
        <v>#VALUE!</v>
      </c>
      <c r="U64" s="30" t="e">
        <f t="shared" si="32"/>
        <v>#VALUE!</v>
      </c>
      <c r="V64" s="30" t="e">
        <f t="shared" si="33"/>
        <v>#VALUE!</v>
      </c>
      <c r="W64" s="73" t="e">
        <f t="shared" si="34"/>
        <v>#VALUE!</v>
      </c>
    </row>
    <row r="65" spans="1:23" ht="12.75">
      <c r="A65" s="23" t="s">
        <v>231</v>
      </c>
      <c r="H65" s="53"/>
      <c r="I65" s="53"/>
      <c r="U65" s="30"/>
      <c r="V65" s="30"/>
      <c r="W65" s="73"/>
    </row>
    <row r="66" spans="1:23" ht="12.75">
      <c r="A66" s="23" t="s">
        <v>231</v>
      </c>
      <c r="H66" s="53"/>
      <c r="I66" s="53"/>
      <c r="U66" s="30"/>
      <c r="V66" s="30"/>
      <c r="W66" s="73"/>
    </row>
    <row r="67" spans="1:23" ht="12.75">
      <c r="A67" s="23" t="s">
        <v>231</v>
      </c>
      <c r="G67" s="20" t="s">
        <v>15</v>
      </c>
      <c r="H67" s="20">
        <v>2011</v>
      </c>
      <c r="I67" s="20">
        <v>2012</v>
      </c>
      <c r="J67" s="14" t="s">
        <v>7</v>
      </c>
      <c r="K67" s="25"/>
      <c r="L67" s="29"/>
      <c r="U67" s="30"/>
      <c r="V67" s="30"/>
      <c r="W67" s="73"/>
    </row>
    <row r="68" spans="1:23" ht="12.75">
      <c r="A68" t="s">
        <v>244</v>
      </c>
      <c r="B68" t="s">
        <v>206</v>
      </c>
      <c r="C68" t="str">
        <f>IF(N70=10,"green",IF(N70=45,"orange",IF(N70=3,"red","BLACK")))</f>
        <v>orange</v>
      </c>
      <c r="G68" t="s">
        <v>610</v>
      </c>
      <c r="H68" s="52">
        <f>HBDataLinked!D62</f>
        <v>25.265957446808514</v>
      </c>
      <c r="I68" s="52">
        <f>HBDataLinked!E62</f>
        <v>36.05263157894737</v>
      </c>
      <c r="J68" s="3">
        <v>60</v>
      </c>
      <c r="K68" s="3"/>
      <c r="L68" s="30"/>
      <c r="N68" s="5">
        <f aca="true" t="shared" si="35" ref="N68:N73">IF(Q68&lt;R68,10,IF(P68&gt;S68,3,45))</f>
        <v>10</v>
      </c>
      <c r="O68" s="19" t="str">
        <f aca="true" t="shared" si="36" ref="O68:O73">IF(AND(I68&lt;J68,S68&gt;=J68),"Y",IF(I68&gt;=J68,"estimate&gt;=QIS","No"))</f>
        <v>No</v>
      </c>
      <c r="P68" s="15">
        <f>HBDataLinked!H62</f>
        <v>21</v>
      </c>
      <c r="Q68" s="15">
        <f>HBDataLinked!I62</f>
        <v>30</v>
      </c>
      <c r="R68" s="15">
        <f>HBDataLinked!J62</f>
        <v>31</v>
      </c>
      <c r="S68" s="15">
        <f>HBDataLinked!K62</f>
        <v>41</v>
      </c>
      <c r="U68" s="30" t="b">
        <f aca="true" t="shared" si="37" ref="U68:U73">AND(H68&gt;=P68,H68&lt;=Q68)</f>
        <v>1</v>
      </c>
      <c r="V68" s="30" t="b">
        <f aca="true" t="shared" si="38" ref="V68:V73">AND(I68&gt;=R68,I68&lt;=S68)</f>
        <v>1</v>
      </c>
      <c r="W68" s="73" t="str">
        <f aca="true" t="shared" si="39" ref="W68:W73">IF(ABS(I68-H68)&gt;=10,"Yes","No")</f>
        <v>Yes</v>
      </c>
    </row>
    <row r="69" spans="1:23" ht="12.75">
      <c r="A69" t="s">
        <v>245</v>
      </c>
      <c r="B69" t="s">
        <v>206</v>
      </c>
      <c r="C69" t="str">
        <f>IF(N71=10,"green",IF(N71=45,"orange",IF(N71=3,"red","BLACK")))</f>
        <v>orange</v>
      </c>
      <c r="G69" t="s">
        <v>613</v>
      </c>
      <c r="H69" s="52">
        <f>HBDataLinked!D63</f>
        <v>47.07446808510639</v>
      </c>
      <c r="I69" s="52">
        <f>HBDataLinked!E63</f>
        <v>68.15789473684211</v>
      </c>
      <c r="J69" s="3">
        <v>90</v>
      </c>
      <c r="K69" s="3"/>
      <c r="L69" s="30"/>
      <c r="N69" s="5">
        <f t="shared" si="35"/>
        <v>10</v>
      </c>
      <c r="O69" s="19" t="str">
        <f t="shared" si="36"/>
        <v>No</v>
      </c>
      <c r="P69" s="15">
        <f>HBDataLinked!H63</f>
        <v>42</v>
      </c>
      <c r="Q69" s="15">
        <f>HBDataLinked!I63</f>
        <v>52</v>
      </c>
      <c r="R69" s="15">
        <f>HBDataLinked!J63</f>
        <v>63</v>
      </c>
      <c r="S69" s="15">
        <f>HBDataLinked!K63</f>
        <v>73</v>
      </c>
      <c r="U69" s="30" t="b">
        <f t="shared" si="37"/>
        <v>1</v>
      </c>
      <c r="V69" s="30" t="b">
        <f t="shared" si="38"/>
        <v>1</v>
      </c>
      <c r="W69" s="73" t="str">
        <f t="shared" si="39"/>
        <v>Yes</v>
      </c>
    </row>
    <row r="70" spans="1:23" ht="12.75">
      <c r="A70" t="s">
        <v>246</v>
      </c>
      <c r="B70" t="s">
        <v>206</v>
      </c>
      <c r="C70" t="str">
        <f>IF(N72=10,"green",IF(N72=45,"orange",IF(N72=3,"red","BLACK")))</f>
        <v>orange</v>
      </c>
      <c r="G70" t="s">
        <v>611</v>
      </c>
      <c r="H70" s="52">
        <f>HBDataLinked!D64</f>
        <v>60.273972602739725</v>
      </c>
      <c r="I70" s="52">
        <f>HBDataLinked!E64</f>
        <v>68.3406113537118</v>
      </c>
      <c r="J70" s="3">
        <v>100</v>
      </c>
      <c r="K70" s="3"/>
      <c r="L70" s="30"/>
      <c r="N70" s="5">
        <f t="shared" si="35"/>
        <v>45</v>
      </c>
      <c r="O70" s="19" t="str">
        <f t="shared" si="36"/>
        <v>No</v>
      </c>
      <c r="P70" s="15">
        <f>HBDataLinked!H64</f>
        <v>56</v>
      </c>
      <c r="Q70" s="15">
        <f>HBDataLinked!I64</f>
        <v>64</v>
      </c>
      <c r="R70" s="15">
        <f>HBDataLinked!J64</f>
        <v>56</v>
      </c>
      <c r="S70" s="15">
        <f>HBDataLinked!K64</f>
        <v>72</v>
      </c>
      <c r="U70" s="30" t="b">
        <f t="shared" si="37"/>
        <v>1</v>
      </c>
      <c r="V70" s="30" t="b">
        <f t="shared" si="38"/>
        <v>1</v>
      </c>
      <c r="W70" s="73" t="str">
        <f t="shared" si="39"/>
        <v>No</v>
      </c>
    </row>
    <row r="71" spans="1:23" ht="12.75">
      <c r="A71" t="s">
        <v>247</v>
      </c>
      <c r="B71" t="s">
        <v>206</v>
      </c>
      <c r="C71" t="str">
        <f>IF(N73=10,"green",IF(N73=45,"orange",IF(N73=3,"red","BLACK")))</f>
        <v>orange</v>
      </c>
      <c r="G71" t="s">
        <v>612</v>
      </c>
      <c r="H71" s="52">
        <f>HBDataLinked!D65</f>
        <v>50.88062622309197</v>
      </c>
      <c r="I71" s="52">
        <f>HBDataLinked!E65</f>
        <v>55.021834061135365</v>
      </c>
      <c r="J71" s="3">
        <v>80</v>
      </c>
      <c r="K71" s="3"/>
      <c r="L71" s="30"/>
      <c r="N71" s="5">
        <f t="shared" si="35"/>
        <v>45</v>
      </c>
      <c r="O71" s="19" t="str">
        <f t="shared" si="36"/>
        <v>No</v>
      </c>
      <c r="P71" s="15">
        <f>HBDataLinked!H65</f>
        <v>47</v>
      </c>
      <c r="Q71" s="15">
        <f>HBDataLinked!I65</f>
        <v>55</v>
      </c>
      <c r="R71" s="15">
        <f>HBDataLinked!J65</f>
        <v>47</v>
      </c>
      <c r="S71" s="15">
        <f>HBDataLinked!K65</f>
        <v>60</v>
      </c>
      <c r="U71" s="30" t="b">
        <f t="shared" si="37"/>
        <v>1</v>
      </c>
      <c r="V71" s="30" t="b">
        <f t="shared" si="38"/>
        <v>1</v>
      </c>
      <c r="W71" s="73" t="str">
        <f t="shared" si="39"/>
        <v>No</v>
      </c>
    </row>
    <row r="72" spans="1:23" ht="12.75">
      <c r="A72" t="s">
        <v>248</v>
      </c>
      <c r="B72" t="s">
        <v>206</v>
      </c>
      <c r="C72" t="str">
        <f>IF(N72=10,"green",IF(N72=45,"orange",IF(N72=3,"red","BLACK")))</f>
        <v>orange</v>
      </c>
      <c r="G72" t="s">
        <v>614</v>
      </c>
      <c r="H72" s="52">
        <f>HBDataLinked!D66</f>
        <v>66.07594936708861</v>
      </c>
      <c r="I72" s="52">
        <f>HBDataLinked!E66</f>
        <v>74.41176470588235</v>
      </c>
      <c r="J72" s="3">
        <v>100</v>
      </c>
      <c r="K72" s="3"/>
      <c r="L72" s="30"/>
      <c r="N72" s="5">
        <f t="shared" si="35"/>
        <v>45</v>
      </c>
      <c r="O72" s="19" t="str">
        <f t="shared" si="36"/>
        <v>No</v>
      </c>
      <c r="P72" s="15">
        <f>HBDataLinked!H66</f>
        <v>61</v>
      </c>
      <c r="Q72" s="15">
        <f>HBDataLinked!I66</f>
        <v>71</v>
      </c>
      <c r="R72" s="15">
        <f>HBDataLinked!J66</f>
        <v>70</v>
      </c>
      <c r="S72" s="15">
        <f>HBDataLinked!K66</f>
        <v>79</v>
      </c>
      <c r="U72" s="30" t="b">
        <f t="shared" si="37"/>
        <v>1</v>
      </c>
      <c r="V72" s="30" t="b">
        <f t="shared" si="38"/>
        <v>1</v>
      </c>
      <c r="W72" s="73" t="str">
        <f t="shared" si="39"/>
        <v>No</v>
      </c>
    </row>
    <row r="73" spans="1:23" ht="12.75">
      <c r="A73" t="s">
        <v>249</v>
      </c>
      <c r="B73" t="s">
        <v>206</v>
      </c>
      <c r="C73" t="str">
        <f>IF(N73=10,"green",IF(N73=45,"orange",IF(N73=3,"red","BLACK")))</f>
        <v>orange</v>
      </c>
      <c r="G73" t="s">
        <v>615</v>
      </c>
      <c r="H73" s="52">
        <f>HBDataLinked!D67</f>
        <v>80</v>
      </c>
      <c r="I73" s="52">
        <f>HBDataLinked!E67</f>
        <v>80</v>
      </c>
      <c r="J73" s="3">
        <v>80</v>
      </c>
      <c r="K73" s="3"/>
      <c r="L73" s="30"/>
      <c r="N73" s="5">
        <f t="shared" si="35"/>
        <v>45</v>
      </c>
      <c r="O73" s="19" t="str">
        <f t="shared" si="36"/>
        <v>estimate&gt;=QIS</v>
      </c>
      <c r="P73" s="15">
        <f>HBDataLinked!H67</f>
        <v>75</v>
      </c>
      <c r="Q73" s="15">
        <f>HBDataLinked!I67</f>
        <v>84</v>
      </c>
      <c r="R73" s="15">
        <f>HBDataLinked!J67</f>
        <v>75</v>
      </c>
      <c r="S73" s="15">
        <f>HBDataLinked!K67</f>
        <v>84</v>
      </c>
      <c r="U73" s="30" t="b">
        <f t="shared" si="37"/>
        <v>1</v>
      </c>
      <c r="V73" s="30" t="b">
        <f t="shared" si="38"/>
        <v>1</v>
      </c>
      <c r="W73" s="73" t="str">
        <f t="shared" si="39"/>
        <v>No</v>
      </c>
    </row>
    <row r="74" spans="1:23" ht="12.75">
      <c r="A74" s="23" t="s">
        <v>231</v>
      </c>
      <c r="H74" s="53"/>
      <c r="I74" s="53"/>
      <c r="U74" s="30"/>
      <c r="V74" s="30"/>
      <c r="W74" s="73"/>
    </row>
    <row r="75" spans="1:23" ht="12.75">
      <c r="A75" s="23" t="s">
        <v>231</v>
      </c>
      <c r="H75" s="53"/>
      <c r="I75" s="53"/>
      <c r="U75" s="30"/>
      <c r="V75" s="30"/>
      <c r="W75" s="73"/>
    </row>
    <row r="76" spans="1:23" ht="12.75">
      <c r="A76" s="23" t="s">
        <v>231</v>
      </c>
      <c r="G76" s="20" t="s">
        <v>16</v>
      </c>
      <c r="H76" s="20">
        <v>2011</v>
      </c>
      <c r="I76" s="20">
        <v>2012</v>
      </c>
      <c r="J76" s="14" t="s">
        <v>7</v>
      </c>
      <c r="K76" s="25"/>
      <c r="L76" s="29"/>
      <c r="U76" s="30"/>
      <c r="V76" s="30"/>
      <c r="W76" s="73"/>
    </row>
    <row r="77" spans="1:23" ht="12.75">
      <c r="A77" t="s">
        <v>250</v>
      </c>
      <c r="B77" t="s">
        <v>206</v>
      </c>
      <c r="C77" t="str">
        <f>IF(N79=10,"green",IF(N79=45,"orange",IF(N79=3,"red","BLACK")))</f>
        <v>orange</v>
      </c>
      <c r="G77" t="s">
        <v>610</v>
      </c>
      <c r="H77" s="52">
        <f>HBDataLinked!D70</f>
        <v>42.630937880633375</v>
      </c>
      <c r="I77" s="52">
        <f>HBDataLinked!E70</f>
        <v>51.55038759689923</v>
      </c>
      <c r="J77" s="3">
        <v>60</v>
      </c>
      <c r="K77" s="3"/>
      <c r="L77" s="30"/>
      <c r="N77" s="5">
        <f aca="true" t="shared" si="40" ref="N77:N82">IF(Q77&lt;R77,10,IF(P77&gt;S77,3,45))</f>
        <v>10</v>
      </c>
      <c r="O77" s="19" t="str">
        <f aca="true" t="shared" si="41" ref="O77:O82">IF(AND(I77&lt;J77,S77&gt;=J77),"Y",IF(I77&gt;=J77,"estimate&gt;=QIS","No"))</f>
        <v>No</v>
      </c>
      <c r="P77" s="15">
        <f>HBDataLinked!H70</f>
        <v>39</v>
      </c>
      <c r="Q77" s="15">
        <f>HBDataLinked!I70</f>
        <v>46</v>
      </c>
      <c r="R77" s="15">
        <f>HBDataLinked!J70</f>
        <v>48</v>
      </c>
      <c r="S77" s="15">
        <f>HBDataLinked!K70</f>
        <v>55</v>
      </c>
      <c r="U77" s="30" t="b">
        <f aca="true" t="shared" si="42" ref="U77:U82">AND(H77&gt;=P77,H77&lt;=Q77)</f>
        <v>1</v>
      </c>
      <c r="V77" s="30" t="b">
        <f aca="true" t="shared" si="43" ref="V77:V82">AND(I77&gt;=R77,I77&lt;=S77)</f>
        <v>1</v>
      </c>
      <c r="W77" s="73" t="str">
        <f aca="true" t="shared" si="44" ref="W77:W82">IF(ABS(I77-H77)&gt;=10,"Yes","No")</f>
        <v>No</v>
      </c>
    </row>
    <row r="78" spans="1:23" ht="12.75">
      <c r="A78" t="s">
        <v>251</v>
      </c>
      <c r="B78" t="s">
        <v>206</v>
      </c>
      <c r="C78" t="str">
        <f>IF(N80=10,"green",IF(N80=45,"orange",IF(N80=3,"red","BLACK")))</f>
        <v>orange</v>
      </c>
      <c r="G78" t="s">
        <v>613</v>
      </c>
      <c r="H78" s="52">
        <f>HBDataLinked!D71</f>
        <v>83.3130328867235</v>
      </c>
      <c r="I78" s="52">
        <f>HBDataLinked!E71</f>
        <v>91.60206718346254</v>
      </c>
      <c r="J78" s="3">
        <v>90</v>
      </c>
      <c r="K78" s="3"/>
      <c r="L78" s="30"/>
      <c r="N78" s="5">
        <f t="shared" si="40"/>
        <v>10</v>
      </c>
      <c r="O78" s="19" t="str">
        <f t="shared" si="41"/>
        <v>estimate&gt;=QIS</v>
      </c>
      <c r="P78" s="15">
        <f>HBDataLinked!H71</f>
        <v>81</v>
      </c>
      <c r="Q78" s="15">
        <f>HBDataLinked!I71</f>
        <v>86</v>
      </c>
      <c r="R78" s="15">
        <f>HBDataLinked!J71</f>
        <v>89</v>
      </c>
      <c r="S78" s="15">
        <f>HBDataLinked!K71</f>
        <v>93</v>
      </c>
      <c r="U78" s="30" t="b">
        <f t="shared" si="42"/>
        <v>1</v>
      </c>
      <c r="V78" s="30" t="b">
        <f t="shared" si="43"/>
        <v>1</v>
      </c>
      <c r="W78" s="73" t="str">
        <f t="shared" si="44"/>
        <v>No</v>
      </c>
    </row>
    <row r="79" spans="1:23" ht="12.75">
      <c r="A79" t="s">
        <v>252</v>
      </c>
      <c r="B79" t="s">
        <v>206</v>
      </c>
      <c r="C79" t="str">
        <f>IF(N81=10,"green",IF(N81=45,"orange",IF(N81=3,"red","BLACK")))</f>
        <v>orange</v>
      </c>
      <c r="G79" t="s">
        <v>611</v>
      </c>
      <c r="H79" s="52">
        <f>HBDataLinked!D72</f>
        <v>69.48257655755016</v>
      </c>
      <c r="I79" s="52">
        <f>HBDataLinked!E72</f>
        <v>85.63218390804597</v>
      </c>
      <c r="J79" s="3">
        <v>100</v>
      </c>
      <c r="K79" s="3"/>
      <c r="L79" s="30"/>
      <c r="N79" s="5">
        <f t="shared" si="40"/>
        <v>45</v>
      </c>
      <c r="O79" s="19" t="str">
        <f t="shared" si="41"/>
        <v>No</v>
      </c>
      <c r="P79" s="15">
        <f>HBDataLinked!H72</f>
        <v>66</v>
      </c>
      <c r="Q79" s="15">
        <f>HBDataLinked!I72</f>
        <v>72</v>
      </c>
      <c r="R79" s="15">
        <f>HBDataLinked!J72</f>
        <v>66</v>
      </c>
      <c r="S79" s="15">
        <f>HBDataLinked!K72</f>
        <v>88</v>
      </c>
      <c r="U79" s="30" t="b">
        <f t="shared" si="42"/>
        <v>1</v>
      </c>
      <c r="V79" s="30" t="b">
        <f t="shared" si="43"/>
        <v>1</v>
      </c>
      <c r="W79" s="73" t="str">
        <f t="shared" si="44"/>
        <v>Yes</v>
      </c>
    </row>
    <row r="80" spans="1:23" ht="12.75">
      <c r="A80" t="s">
        <v>253</v>
      </c>
      <c r="B80" t="s">
        <v>206</v>
      </c>
      <c r="C80" t="str">
        <f>IF(N82=10,"green",IF(N82=45,"orange",IF(N82=3,"red","BLACK")))</f>
        <v>green</v>
      </c>
      <c r="G80" t="s">
        <v>612</v>
      </c>
      <c r="H80" s="52">
        <f>HBDataLinked!D73</f>
        <v>53.32629355860612</v>
      </c>
      <c r="I80" s="52">
        <f>HBDataLinked!E73</f>
        <v>56.666666666666664</v>
      </c>
      <c r="J80" s="3">
        <v>80</v>
      </c>
      <c r="K80" s="3"/>
      <c r="L80" s="30"/>
      <c r="N80" s="5">
        <f t="shared" si="40"/>
        <v>45</v>
      </c>
      <c r="O80" s="19" t="str">
        <f t="shared" si="41"/>
        <v>No</v>
      </c>
      <c r="P80" s="15">
        <f>HBDataLinked!H73</f>
        <v>50</v>
      </c>
      <c r="Q80" s="15">
        <f>HBDataLinked!I73</f>
        <v>56</v>
      </c>
      <c r="R80" s="15">
        <f>HBDataLinked!J73</f>
        <v>53</v>
      </c>
      <c r="S80" s="15">
        <f>HBDataLinked!K73</f>
        <v>60</v>
      </c>
      <c r="U80" s="30" t="b">
        <f t="shared" si="42"/>
        <v>1</v>
      </c>
      <c r="V80" s="30" t="b">
        <f t="shared" si="43"/>
        <v>1</v>
      </c>
      <c r="W80" s="73" t="str">
        <f t="shared" si="44"/>
        <v>No</v>
      </c>
    </row>
    <row r="81" spans="1:23" ht="12.75">
      <c r="A81" t="s">
        <v>254</v>
      </c>
      <c r="B81" t="s">
        <v>206</v>
      </c>
      <c r="C81" t="str">
        <f>IF(N81=10,"green",IF(N81=45,"orange",IF(N81=3,"red","BLACK")))</f>
        <v>orange</v>
      </c>
      <c r="G81" t="s">
        <v>614</v>
      </c>
      <c r="H81" s="52">
        <f>HBDataLinked!D74</f>
        <v>81.60493827160494</v>
      </c>
      <c r="I81" s="52">
        <f>HBDataLinked!E74</f>
        <v>86.83510638297872</v>
      </c>
      <c r="J81" s="3">
        <v>100</v>
      </c>
      <c r="K81" s="3"/>
      <c r="L81" s="30"/>
      <c r="N81" s="5">
        <f t="shared" si="40"/>
        <v>45</v>
      </c>
      <c r="O81" s="19" t="str">
        <f t="shared" si="41"/>
        <v>No</v>
      </c>
      <c r="P81" s="15">
        <f>HBDataLinked!H74</f>
        <v>79</v>
      </c>
      <c r="Q81" s="15">
        <f>HBDataLinked!I74</f>
        <v>84</v>
      </c>
      <c r="R81" s="15">
        <f>HBDataLinked!J74</f>
        <v>84</v>
      </c>
      <c r="S81" s="15">
        <f>HBDataLinked!K74</f>
        <v>89</v>
      </c>
      <c r="U81" s="30" t="b">
        <f t="shared" si="42"/>
        <v>1</v>
      </c>
      <c r="V81" s="30" t="b">
        <f t="shared" si="43"/>
        <v>1</v>
      </c>
      <c r="W81" s="73" t="str">
        <f t="shared" si="44"/>
        <v>No</v>
      </c>
    </row>
    <row r="82" spans="1:23" ht="12.75">
      <c r="A82" t="s">
        <v>255</v>
      </c>
      <c r="B82" t="s">
        <v>206</v>
      </c>
      <c r="C82" t="str">
        <f>IF(N82=10,"green",IF(N82=45,"orange",IF(N82=3,"red","BLACK")))</f>
        <v>green</v>
      </c>
      <c r="G82" t="s">
        <v>615</v>
      </c>
      <c r="H82" s="52">
        <f>HBDataLinked!D75</f>
        <v>91.11675126903553</v>
      </c>
      <c r="I82" s="52">
        <f>HBDataLinked!E75</f>
        <v>97.64957264957265</v>
      </c>
      <c r="J82" s="3">
        <v>80</v>
      </c>
      <c r="K82" s="3"/>
      <c r="L82" s="30"/>
      <c r="N82" s="5">
        <f t="shared" si="40"/>
        <v>10</v>
      </c>
      <c r="O82" s="19" t="str">
        <f t="shared" si="41"/>
        <v>estimate&gt;=QIS</v>
      </c>
      <c r="P82" s="15">
        <f>HBDataLinked!H75</f>
        <v>89</v>
      </c>
      <c r="Q82" s="15">
        <f>HBDataLinked!I75</f>
        <v>93</v>
      </c>
      <c r="R82" s="15">
        <f>HBDataLinked!J75</f>
        <v>96</v>
      </c>
      <c r="S82" s="15">
        <f>HBDataLinked!K75</f>
        <v>98</v>
      </c>
      <c r="U82" s="30" t="b">
        <f t="shared" si="42"/>
        <v>1</v>
      </c>
      <c r="V82" s="30" t="b">
        <f t="shared" si="43"/>
        <v>1</v>
      </c>
      <c r="W82" s="73" t="str">
        <f t="shared" si="44"/>
        <v>No</v>
      </c>
    </row>
    <row r="83" spans="8:23" ht="12.75">
      <c r="H83" s="52"/>
      <c r="I83" s="52"/>
      <c r="U83" s="30"/>
      <c r="V83" s="30"/>
      <c r="W83" s="73"/>
    </row>
    <row r="84" spans="1:23" ht="12.75">
      <c r="A84" s="23" t="s">
        <v>231</v>
      </c>
      <c r="H84" s="53"/>
      <c r="I84" s="53"/>
      <c r="U84" s="30"/>
      <c r="V84" s="30"/>
      <c r="W84" s="73"/>
    </row>
    <row r="85" spans="1:23" ht="12.75">
      <c r="A85" s="23" t="s">
        <v>231</v>
      </c>
      <c r="G85" s="20" t="s">
        <v>17</v>
      </c>
      <c r="H85" s="20">
        <v>2011</v>
      </c>
      <c r="I85" s="20">
        <v>2012</v>
      </c>
      <c r="J85" s="14" t="s">
        <v>7</v>
      </c>
      <c r="K85" s="25"/>
      <c r="L85" s="29"/>
      <c r="U85" s="30"/>
      <c r="V85" s="30"/>
      <c r="W85" s="73"/>
    </row>
    <row r="86" spans="1:23" ht="12.75">
      <c r="A86" t="s">
        <v>256</v>
      </c>
      <c r="B86" t="s">
        <v>206</v>
      </c>
      <c r="C86" t="str">
        <f>IF(N88=10,"green",IF(N88=45,"orange",IF(N88=3,"red","BLACK")))</f>
        <v>orange</v>
      </c>
      <c r="G86" t="s">
        <v>610</v>
      </c>
      <c r="H86" s="52">
        <f>HBDataLinked!D78</f>
        <v>33.70660694288914</v>
      </c>
      <c r="I86" s="52">
        <f>HBDataLinked!E78</f>
        <v>31.85011709601874</v>
      </c>
      <c r="J86" s="3">
        <v>60</v>
      </c>
      <c r="K86" s="3"/>
      <c r="L86" s="30"/>
      <c r="N86" s="5">
        <f aca="true" t="shared" si="45" ref="N86:N91">IF(Q86&lt;R86,10,IF(P86&gt;S86,3,45))</f>
        <v>45</v>
      </c>
      <c r="O86" s="19" t="str">
        <f aca="true" t="shared" si="46" ref="O86:O91">IF(AND(I86&lt;J86,S86&gt;=J86),"Y",IF(I86&gt;=J86,"estimate&gt;=QIS","No"))</f>
        <v>No</v>
      </c>
      <c r="P86" s="15">
        <f>HBDataLinked!H78</f>
        <v>31</v>
      </c>
      <c r="Q86" s="15">
        <f>HBDataLinked!I78</f>
        <v>37</v>
      </c>
      <c r="R86" s="15">
        <f>HBDataLinked!J78</f>
        <v>29</v>
      </c>
      <c r="S86" s="15">
        <f>HBDataLinked!K78</f>
        <v>35</v>
      </c>
      <c r="U86" s="30" t="b">
        <f aca="true" t="shared" si="47" ref="U86:U91">AND(H86&gt;=P86,H86&lt;=Q86)</f>
        <v>1</v>
      </c>
      <c r="V86" s="30" t="b">
        <f aca="true" t="shared" si="48" ref="V86:V91">AND(I86&gt;=R86,I86&lt;=S86)</f>
        <v>1</v>
      </c>
      <c r="W86" s="73" t="str">
        <f aca="true" t="shared" si="49" ref="W86:W91">IF(ABS(I86-H86)&gt;=10,"Yes","No")</f>
        <v>No</v>
      </c>
    </row>
    <row r="87" spans="1:23" ht="12.75">
      <c r="A87" t="s">
        <v>257</v>
      </c>
      <c r="B87" t="s">
        <v>206</v>
      </c>
      <c r="C87" t="str">
        <f>IF(N89=10,"green",IF(N89=45,"orange",IF(N89=3,"red","BLACK")))</f>
        <v>orange</v>
      </c>
      <c r="G87" t="s">
        <v>613</v>
      </c>
      <c r="H87" s="52">
        <f>HBDataLinked!D79</f>
        <v>78.72340425531915</v>
      </c>
      <c r="I87" s="52">
        <f>HBDataLinked!E79</f>
        <v>70.37470725995317</v>
      </c>
      <c r="J87" s="3">
        <v>90</v>
      </c>
      <c r="K87" s="3"/>
      <c r="L87" s="30"/>
      <c r="N87" s="5">
        <f t="shared" si="45"/>
        <v>3</v>
      </c>
      <c r="O87" s="19" t="str">
        <f t="shared" si="46"/>
        <v>No</v>
      </c>
      <c r="P87" s="15">
        <f>HBDataLinked!H79</f>
        <v>76</v>
      </c>
      <c r="Q87" s="15">
        <f>HBDataLinked!I79</f>
        <v>81</v>
      </c>
      <c r="R87" s="15">
        <f>HBDataLinked!J79</f>
        <v>67</v>
      </c>
      <c r="S87" s="15">
        <f>HBDataLinked!K79</f>
        <v>73</v>
      </c>
      <c r="U87" s="30" t="b">
        <f t="shared" si="47"/>
        <v>1</v>
      </c>
      <c r="V87" s="30" t="b">
        <f t="shared" si="48"/>
        <v>1</v>
      </c>
      <c r="W87" s="73" t="str">
        <f t="shared" si="49"/>
        <v>No</v>
      </c>
    </row>
    <row r="88" spans="1:23" ht="12.75">
      <c r="A88" t="s">
        <v>258</v>
      </c>
      <c r="B88" t="s">
        <v>206</v>
      </c>
      <c r="C88" t="str">
        <f>IF(N90=10,"green",IF(N90=45,"orange",IF(N90=3,"red","BLACK")))</f>
        <v>orange</v>
      </c>
      <c r="G88" t="s">
        <v>611</v>
      </c>
      <c r="H88" s="52">
        <f>HBDataLinked!D80</f>
        <v>64.30649854510185</v>
      </c>
      <c r="I88" s="52">
        <f>HBDataLinked!E80</f>
        <v>59.830866807610995</v>
      </c>
      <c r="J88" s="3">
        <v>100</v>
      </c>
      <c r="K88" s="3"/>
      <c r="L88" s="30"/>
      <c r="N88" s="5">
        <f t="shared" si="45"/>
        <v>45</v>
      </c>
      <c r="O88" s="19" t="str">
        <f t="shared" si="46"/>
        <v>No</v>
      </c>
      <c r="P88" s="15">
        <f>HBDataLinked!H80</f>
        <v>61</v>
      </c>
      <c r="Q88" s="15">
        <f>HBDataLinked!I80</f>
        <v>67</v>
      </c>
      <c r="R88" s="15">
        <f>HBDataLinked!J80</f>
        <v>61</v>
      </c>
      <c r="S88" s="15">
        <f>HBDataLinked!K80</f>
        <v>63</v>
      </c>
      <c r="U88" s="30" t="b">
        <f t="shared" si="47"/>
        <v>1</v>
      </c>
      <c r="V88" s="30" t="b">
        <f t="shared" si="48"/>
        <v>0</v>
      </c>
      <c r="W88" s="73" t="str">
        <f t="shared" si="49"/>
        <v>No</v>
      </c>
    </row>
    <row r="89" spans="1:23" ht="12.75">
      <c r="A89" t="s">
        <v>259</v>
      </c>
      <c r="B89" t="s">
        <v>206</v>
      </c>
      <c r="C89" t="str">
        <f>IF(N91=10,"green",IF(N91=45,"orange",IF(N91=3,"red","BLACK")))</f>
        <v>orange</v>
      </c>
      <c r="G89" t="s">
        <v>612</v>
      </c>
      <c r="H89" s="52">
        <f>HBDataLinked!D81</f>
        <v>71.29000969932105</v>
      </c>
      <c r="I89" s="52">
        <f>HBDataLinked!E81</f>
        <v>74.63002114164905</v>
      </c>
      <c r="J89" s="3">
        <v>80</v>
      </c>
      <c r="K89" s="3"/>
      <c r="L89" s="30"/>
      <c r="N89" s="5">
        <f t="shared" si="45"/>
        <v>45</v>
      </c>
      <c r="O89" s="19" t="str">
        <f t="shared" si="46"/>
        <v>No</v>
      </c>
      <c r="P89" s="15">
        <f>HBDataLinked!H81</f>
        <v>68</v>
      </c>
      <c r="Q89" s="15">
        <f>HBDataLinked!I81</f>
        <v>74</v>
      </c>
      <c r="R89" s="15">
        <f>HBDataLinked!J81</f>
        <v>68</v>
      </c>
      <c r="S89" s="15">
        <f>HBDataLinked!K81</f>
        <v>77</v>
      </c>
      <c r="U89" s="30" t="b">
        <f t="shared" si="47"/>
        <v>1</v>
      </c>
      <c r="V89" s="30" t="b">
        <f t="shared" si="48"/>
        <v>1</v>
      </c>
      <c r="W89" s="73" t="str">
        <f t="shared" si="49"/>
        <v>No</v>
      </c>
    </row>
    <row r="90" spans="1:23" ht="12.75">
      <c r="A90" t="s">
        <v>260</v>
      </c>
      <c r="B90" t="s">
        <v>206</v>
      </c>
      <c r="C90" t="str">
        <f>IF(N90=10,"green",IF(N90=45,"orange",IF(N90=3,"red","BLACK")))</f>
        <v>orange</v>
      </c>
      <c r="G90" t="s">
        <v>614</v>
      </c>
      <c r="H90" s="52">
        <f>HBDataLinked!D82</f>
        <v>71.58018867924528</v>
      </c>
      <c r="I90" s="52">
        <f>HBDataLinked!E82</f>
        <v>77.82312925170068</v>
      </c>
      <c r="J90" s="3">
        <v>100</v>
      </c>
      <c r="K90" s="3"/>
      <c r="L90" s="30"/>
      <c r="N90" s="5">
        <f t="shared" si="45"/>
        <v>45</v>
      </c>
      <c r="O90" s="19" t="str">
        <f t="shared" si="46"/>
        <v>No</v>
      </c>
      <c r="P90" s="15">
        <f>HBDataLinked!H82</f>
        <v>68</v>
      </c>
      <c r="Q90" s="15">
        <f>HBDataLinked!I82</f>
        <v>75</v>
      </c>
      <c r="R90" s="15">
        <f>HBDataLinked!J82</f>
        <v>75</v>
      </c>
      <c r="S90" s="15">
        <f>HBDataLinked!K82</f>
        <v>81</v>
      </c>
      <c r="U90" s="30" t="b">
        <f t="shared" si="47"/>
        <v>1</v>
      </c>
      <c r="V90" s="30" t="b">
        <f t="shared" si="48"/>
        <v>1</v>
      </c>
      <c r="W90" s="73" t="str">
        <f t="shared" si="49"/>
        <v>No</v>
      </c>
    </row>
    <row r="91" spans="1:23" ht="12.75">
      <c r="A91" t="s">
        <v>261</v>
      </c>
      <c r="B91" t="s">
        <v>206</v>
      </c>
      <c r="C91" t="str">
        <f>IF(N91=10,"green",IF(N91=45,"orange",IF(N91=3,"red","BLACK")))</f>
        <v>orange</v>
      </c>
      <c r="G91" t="s">
        <v>615</v>
      </c>
      <c r="H91" s="52">
        <f>HBDataLinked!D83</f>
        <v>90.41420118343196</v>
      </c>
      <c r="I91" s="52">
        <f>HBDataLinked!E83</f>
        <v>93.66106080206987</v>
      </c>
      <c r="J91" s="3">
        <v>80</v>
      </c>
      <c r="K91" s="3"/>
      <c r="L91" s="30"/>
      <c r="N91" s="5">
        <f t="shared" si="45"/>
        <v>45</v>
      </c>
      <c r="O91" s="19" t="str">
        <f t="shared" si="46"/>
        <v>estimate&gt;=QIS</v>
      </c>
      <c r="P91" s="15">
        <f>HBDataLinked!H83</f>
        <v>88</v>
      </c>
      <c r="Q91" s="15">
        <f>HBDataLinked!I83</f>
        <v>92</v>
      </c>
      <c r="R91" s="15">
        <f>HBDataLinked!J83</f>
        <v>92</v>
      </c>
      <c r="S91" s="15">
        <f>HBDataLinked!K83</f>
        <v>95</v>
      </c>
      <c r="U91" s="30" t="b">
        <f t="shared" si="47"/>
        <v>1</v>
      </c>
      <c r="V91" s="30" t="b">
        <f t="shared" si="48"/>
        <v>1</v>
      </c>
      <c r="W91" s="73" t="str">
        <f t="shared" si="49"/>
        <v>No</v>
      </c>
    </row>
    <row r="92" spans="1:23" ht="12.75">
      <c r="A92" s="23" t="s">
        <v>231</v>
      </c>
      <c r="H92" s="53"/>
      <c r="I92" s="53"/>
      <c r="U92" s="30"/>
      <c r="V92" s="30"/>
      <c r="W92" s="73"/>
    </row>
    <row r="93" spans="1:23" ht="12.75">
      <c r="A93" s="23" t="s">
        <v>231</v>
      </c>
      <c r="H93" s="53"/>
      <c r="I93" s="53"/>
      <c r="U93" s="30"/>
      <c r="V93" s="30"/>
      <c r="W93" s="73"/>
    </row>
    <row r="94" spans="1:23" ht="12.75">
      <c r="A94" s="23" t="s">
        <v>231</v>
      </c>
      <c r="G94" s="20" t="s">
        <v>18</v>
      </c>
      <c r="H94" s="20">
        <v>2011</v>
      </c>
      <c r="I94" s="20">
        <v>2012</v>
      </c>
      <c r="J94" s="14" t="s">
        <v>7</v>
      </c>
      <c r="K94" s="25"/>
      <c r="L94" s="29"/>
      <c r="U94" s="30"/>
      <c r="V94" s="30"/>
      <c r="W94" s="73"/>
    </row>
    <row r="95" spans="1:23" ht="12.75">
      <c r="A95" t="s">
        <v>262</v>
      </c>
      <c r="B95" t="s">
        <v>206</v>
      </c>
      <c r="C95" t="str">
        <f>IF(N97=10,"green",IF(N97=45,"orange",IF(N97=3,"red","BLACK")))</f>
        <v>orange</v>
      </c>
      <c r="G95" t="s">
        <v>610</v>
      </c>
      <c r="H95" s="52">
        <f>HBDataLinked!D86</f>
        <v>22.22222222222222</v>
      </c>
      <c r="I95" s="52">
        <f>HBDataLinked!E86</f>
        <v>13.333333333333334</v>
      </c>
      <c r="J95" s="3">
        <v>60</v>
      </c>
      <c r="K95" s="3"/>
      <c r="L95" s="30"/>
      <c r="N95" s="5">
        <f aca="true" t="shared" si="50" ref="N95:N100">IF(Q95&lt;R95,10,IF(P95&gt;S95,3,45))</f>
        <v>45</v>
      </c>
      <c r="O95" s="19" t="str">
        <f aca="true" t="shared" si="51" ref="O95:O100">IF(AND(I95&lt;J95,S95&gt;=J95),"Y",IF(I95&gt;=J95,"estimate&gt;=QIS","No"))</f>
        <v>No</v>
      </c>
      <c r="P95" s="15">
        <f>HBDataLinked!H86</f>
        <v>11</v>
      </c>
      <c r="Q95" s="15">
        <f>HBDataLinked!I86</f>
        <v>41</v>
      </c>
      <c r="R95" s="15">
        <f>HBDataLinked!J86</f>
        <v>4</v>
      </c>
      <c r="S95" s="15">
        <f>HBDataLinked!K86</f>
        <v>38</v>
      </c>
      <c r="U95" s="30" t="b">
        <f>AND(H95&gt;=P95,H95&lt;=Q95)</f>
        <v>1</v>
      </c>
      <c r="V95" s="30" t="b">
        <f>AND(I95&gt;=R95,I95&lt;=S95)</f>
        <v>1</v>
      </c>
      <c r="W95" s="73" t="str">
        <f>IF(ABS(I95-H95)&gt;=10,"Yes","No")</f>
        <v>No</v>
      </c>
    </row>
    <row r="96" spans="1:23" ht="12.75">
      <c r="A96" t="s">
        <v>263</v>
      </c>
      <c r="B96" t="s">
        <v>206</v>
      </c>
      <c r="C96" t="str">
        <f>IF(N98=10,"green",IF(N98=45,"orange",IF(N98=3,"red","BLACK")))</f>
        <v>orange</v>
      </c>
      <c r="G96" t="s">
        <v>613</v>
      </c>
      <c r="H96" s="52">
        <f>HBDataLinked!D87</f>
        <v>70.37037037037037</v>
      </c>
      <c r="I96" s="52">
        <f>HBDataLinked!E87</f>
        <v>46.666666666666664</v>
      </c>
      <c r="J96" s="3">
        <v>90</v>
      </c>
      <c r="K96" s="3"/>
      <c r="L96" s="30"/>
      <c r="N96" s="5">
        <f t="shared" si="50"/>
        <v>45</v>
      </c>
      <c r="O96" s="19" t="str">
        <f t="shared" si="51"/>
        <v>No</v>
      </c>
      <c r="P96" s="15">
        <f>HBDataLinked!H87</f>
        <v>52</v>
      </c>
      <c r="Q96" s="15">
        <f>HBDataLinked!I87</f>
        <v>84</v>
      </c>
      <c r="R96" s="15">
        <f>HBDataLinked!J87</f>
        <v>25</v>
      </c>
      <c r="S96" s="15">
        <f>HBDataLinked!K87</f>
        <v>70</v>
      </c>
      <c r="U96" s="30" t="b">
        <f>AND(H96&gt;=P96,H96&lt;=Q96)</f>
        <v>1</v>
      </c>
      <c r="V96" s="30" t="b">
        <f>AND(I96&gt;=R96,I96&lt;=S96)</f>
        <v>1</v>
      </c>
      <c r="W96" s="73" t="str">
        <f>IF(ABS(I96-H96)&gt;=10,"Yes","No")</f>
        <v>Yes</v>
      </c>
    </row>
    <row r="97" spans="1:23" ht="12.75">
      <c r="A97" t="s">
        <v>264</v>
      </c>
      <c r="B97" t="s">
        <v>206</v>
      </c>
      <c r="C97" t="str">
        <f>IF(N99=10,"green",IF(N99=45,"orange",IF(N99=3,"red","BLACK")))</f>
        <v>orange</v>
      </c>
      <c r="G97" t="s">
        <v>611</v>
      </c>
      <c r="H97" s="52">
        <f>HBDataLinked!D88</f>
        <v>70.37037037037037</v>
      </c>
      <c r="I97" s="52">
        <f>HBDataLinked!E88</f>
        <v>80.95238095238095</v>
      </c>
      <c r="J97" s="3">
        <v>100</v>
      </c>
      <c r="K97" s="3"/>
      <c r="L97" s="30"/>
      <c r="N97" s="5">
        <f t="shared" si="50"/>
        <v>45</v>
      </c>
      <c r="O97" s="19" t="str">
        <f t="shared" si="51"/>
        <v>No</v>
      </c>
      <c r="P97" s="15">
        <f>HBDataLinked!H88</f>
        <v>52</v>
      </c>
      <c r="Q97" s="15">
        <f>HBDataLinked!I88</f>
        <v>84</v>
      </c>
      <c r="R97" s="15">
        <f>HBDataLinked!J88</f>
        <v>52</v>
      </c>
      <c r="S97" s="15">
        <f>HBDataLinked!K88</f>
        <v>92</v>
      </c>
      <c r="U97" s="30" t="b">
        <f>AND(H97&gt;=P97,H97&lt;=Q97)</f>
        <v>1</v>
      </c>
      <c r="V97" s="30" t="b">
        <f>AND(I97&gt;=R97,I97&lt;=S97)</f>
        <v>1</v>
      </c>
      <c r="W97" s="73" t="str">
        <f>IF(ABS(I97-H97)&gt;=10,"Yes","No")</f>
        <v>Yes</v>
      </c>
    </row>
    <row r="98" spans="1:23" ht="12.75">
      <c r="A98" t="s">
        <v>265</v>
      </c>
      <c r="B98" t="s">
        <v>206</v>
      </c>
      <c r="C98" t="str">
        <f>IF(N100=10,"green",IF(N100=45,"orange",IF(N100=3,"red","BLACK")))</f>
        <v>orange</v>
      </c>
      <c r="G98" t="s">
        <v>612</v>
      </c>
      <c r="H98" s="52">
        <f>HBDataLinked!D89</f>
        <v>7.4074074074074066</v>
      </c>
      <c r="I98" s="52">
        <f>HBDataLinked!E89</f>
        <v>4.761904761904762</v>
      </c>
      <c r="J98" s="3">
        <v>80</v>
      </c>
      <c r="K98" s="3"/>
      <c r="L98" s="30"/>
      <c r="N98" s="5">
        <f t="shared" si="50"/>
        <v>45</v>
      </c>
      <c r="O98" s="19" t="str">
        <f t="shared" si="51"/>
        <v>No</v>
      </c>
      <c r="P98" s="15">
        <f>HBDataLinked!H89</f>
        <v>2</v>
      </c>
      <c r="Q98" s="15">
        <f>HBDataLinked!I89</f>
        <v>23</v>
      </c>
      <c r="R98" s="15">
        <f>HBDataLinked!J89</f>
        <v>2</v>
      </c>
      <c r="S98" s="15">
        <f>HBDataLinked!K89</f>
        <v>23</v>
      </c>
      <c r="U98" s="30" t="b">
        <f>AND(H98&gt;=P98,H98&lt;=Q98)</f>
        <v>1</v>
      </c>
      <c r="V98" s="30" t="b">
        <f>AND(I98&gt;=R98,I98&lt;=S98)</f>
        <v>1</v>
      </c>
      <c r="W98" s="73" t="str">
        <f>IF(ABS(I98-H98)&gt;=10,"Yes","No")</f>
        <v>No</v>
      </c>
    </row>
    <row r="99" spans="1:23" ht="12.75">
      <c r="A99" t="s">
        <v>266</v>
      </c>
      <c r="B99" t="s">
        <v>206</v>
      </c>
      <c r="C99" t="str">
        <f>IF(N99=10,"green",IF(N99=45,"orange",IF(N99=3,"red","BLACK")))</f>
        <v>orange</v>
      </c>
      <c r="G99" t="s">
        <v>614</v>
      </c>
      <c r="H99" s="52">
        <f>HBDataLinked!D90</f>
        <v>93.75</v>
      </c>
      <c r="I99" s="52">
        <f>HBDataLinked!E90</f>
        <v>92.3076923076923</v>
      </c>
      <c r="J99" s="3">
        <v>100</v>
      </c>
      <c r="K99" s="3"/>
      <c r="L99" s="30"/>
      <c r="N99" s="5">
        <f t="shared" si="50"/>
        <v>45</v>
      </c>
      <c r="O99" s="19" t="str">
        <f t="shared" si="51"/>
        <v>No</v>
      </c>
      <c r="P99" s="15">
        <f>HBDataLinked!H90</f>
        <v>72</v>
      </c>
      <c r="Q99" s="15">
        <f>HBDataLinked!I90</f>
        <v>99</v>
      </c>
      <c r="R99" s="15">
        <f>HBDataLinked!J90</f>
        <v>67</v>
      </c>
      <c r="S99" s="15">
        <f>HBDataLinked!K90</f>
        <v>99</v>
      </c>
      <c r="U99" s="30" t="b">
        <f>AND(H99&gt;=P99,H99&lt;=Q99)</f>
        <v>1</v>
      </c>
      <c r="V99" s="30" t="b">
        <f>AND(I99&gt;=R99,I99&lt;=S99)</f>
        <v>1</v>
      </c>
      <c r="W99" s="73" t="str">
        <f>IF(ABS(I99-H99)&gt;=10,"Yes","No")</f>
        <v>No</v>
      </c>
    </row>
    <row r="100" spans="1:23" ht="12.75">
      <c r="A100" t="s">
        <v>267</v>
      </c>
      <c r="B100" t="s">
        <v>206</v>
      </c>
      <c r="C100" t="str">
        <f>IF(N100=10,"green",IF(N100=45,"orange",IF(N100=3,"red","BLACK")))</f>
        <v>orange</v>
      </c>
      <c r="G100" t="s">
        <v>615</v>
      </c>
      <c r="H100" s="52">
        <f>HBDataLinked!D91</f>
        <v>0</v>
      </c>
      <c r="I100" s="52">
        <f>HBDataLinked!E91</f>
        <v>0</v>
      </c>
      <c r="J100" s="3">
        <v>80</v>
      </c>
      <c r="K100" s="3"/>
      <c r="L100" s="30"/>
      <c r="N100" s="5">
        <f t="shared" si="50"/>
        <v>45</v>
      </c>
      <c r="O100" s="19" t="str">
        <f t="shared" si="51"/>
        <v>No</v>
      </c>
      <c r="P100" s="15">
        <f>HBDataLinked!H91</f>
        <v>0</v>
      </c>
      <c r="Q100" s="15">
        <f>HBDataLinked!I91</f>
        <v>0</v>
      </c>
      <c r="R100" s="15">
        <f>HBDataLinked!J91</f>
        <v>0</v>
      </c>
      <c r="S100" s="15">
        <f>HBDataLinked!K91</f>
        <v>0</v>
      </c>
      <c r="U100" s="30"/>
      <c r="V100" s="30"/>
      <c r="W100" s="73"/>
    </row>
    <row r="101" spans="1:23" ht="12.75">
      <c r="A101" s="23" t="s">
        <v>231</v>
      </c>
      <c r="H101" s="53"/>
      <c r="I101" s="53"/>
      <c r="U101" s="30"/>
      <c r="V101" s="30"/>
      <c r="W101" s="73"/>
    </row>
    <row r="102" spans="1:23" ht="12.75">
      <c r="A102" s="23" t="s">
        <v>231</v>
      </c>
      <c r="H102" s="53"/>
      <c r="I102" s="53"/>
      <c r="U102" s="30"/>
      <c r="V102" s="30"/>
      <c r="W102" s="73"/>
    </row>
    <row r="103" spans="1:23" ht="12.75">
      <c r="A103" s="23" t="s">
        <v>231</v>
      </c>
      <c r="G103" s="20" t="s">
        <v>19</v>
      </c>
      <c r="H103" s="20">
        <v>2011</v>
      </c>
      <c r="I103" s="20">
        <v>2012</v>
      </c>
      <c r="J103" s="14" t="s">
        <v>7</v>
      </c>
      <c r="K103" s="25"/>
      <c r="L103" s="29"/>
      <c r="U103" s="30"/>
      <c r="V103" s="30"/>
      <c r="W103" s="73"/>
    </row>
    <row r="104" spans="1:23" ht="12.75">
      <c r="A104" t="s">
        <v>268</v>
      </c>
      <c r="B104" t="s">
        <v>206</v>
      </c>
      <c r="C104" t="str">
        <f>IF(N106=10,"green",IF(N106=45,"orange",IF(N106=3,"red","BLACK")))</f>
        <v>orange</v>
      </c>
      <c r="G104" t="s">
        <v>610</v>
      </c>
      <c r="H104" s="52">
        <f>HBDataLinked!D94</f>
        <v>100</v>
      </c>
      <c r="I104" s="52">
        <f>HBDataLinked!E94</f>
        <v>100</v>
      </c>
      <c r="J104" s="3">
        <v>60</v>
      </c>
      <c r="K104" s="3"/>
      <c r="L104" s="30"/>
      <c r="N104" s="5">
        <f aca="true" t="shared" si="52" ref="N104:N109">IF(Q104&lt;R104,10,IF(P104&gt;S104,3,45))</f>
        <v>45</v>
      </c>
      <c r="O104" s="19" t="str">
        <f aca="true" t="shared" si="53" ref="O104:O109">IF(AND(I104&lt;J104,S104&gt;=J104),"Y",IF(I104&gt;=J104,"estimate&gt;=QIS","No"))</f>
        <v>estimate&gt;=QIS</v>
      </c>
      <c r="P104" s="15">
        <f>HBDataLinked!H94</f>
        <v>90</v>
      </c>
      <c r="Q104" s="15">
        <f>HBDataLinked!I94</f>
        <v>100</v>
      </c>
      <c r="R104" s="15">
        <f>HBDataLinked!J94</f>
        <v>87</v>
      </c>
      <c r="S104" s="15">
        <f>HBDataLinked!K94</f>
        <v>100</v>
      </c>
      <c r="U104" s="30" t="b">
        <f aca="true" t="shared" si="54" ref="U104:U109">AND(H104&gt;=P104,H104&lt;=Q104)</f>
        <v>1</v>
      </c>
      <c r="V104" s="30" t="b">
        <f aca="true" t="shared" si="55" ref="V104:V109">AND(I104&gt;=R104,I104&lt;=S104)</f>
        <v>1</v>
      </c>
      <c r="W104" s="73" t="str">
        <f aca="true" t="shared" si="56" ref="W104:W109">IF(ABS(I104-H104)&gt;=10,"Yes","No")</f>
        <v>No</v>
      </c>
    </row>
    <row r="105" spans="1:23" ht="12.75">
      <c r="A105" t="s">
        <v>269</v>
      </c>
      <c r="B105" t="s">
        <v>206</v>
      </c>
      <c r="C105" t="str">
        <f>IF(N107=10,"green",IF(N107=45,"orange",IF(N107=3,"red","BLACK")))</f>
        <v>orange</v>
      </c>
      <c r="G105" t="s">
        <v>613</v>
      </c>
      <c r="H105" s="52">
        <f>HBDataLinked!D95</f>
        <v>100</v>
      </c>
      <c r="I105" s="52">
        <f>HBDataLinked!E95</f>
        <v>100</v>
      </c>
      <c r="J105" s="3">
        <v>90</v>
      </c>
      <c r="K105" s="3"/>
      <c r="L105" s="30"/>
      <c r="N105" s="5">
        <f t="shared" si="52"/>
        <v>45</v>
      </c>
      <c r="O105" s="19" t="str">
        <f t="shared" si="53"/>
        <v>estimate&gt;=QIS</v>
      </c>
      <c r="P105" s="15">
        <f>HBDataLinked!H95</f>
        <v>90</v>
      </c>
      <c r="Q105" s="15">
        <f>HBDataLinked!I95</f>
        <v>100</v>
      </c>
      <c r="R105" s="15">
        <f>HBDataLinked!J95</f>
        <v>87</v>
      </c>
      <c r="S105" s="15">
        <f>HBDataLinked!K95</f>
        <v>100</v>
      </c>
      <c r="U105" s="30" t="b">
        <f t="shared" si="54"/>
        <v>1</v>
      </c>
      <c r="V105" s="30" t="b">
        <f t="shared" si="55"/>
        <v>1</v>
      </c>
      <c r="W105" s="73" t="str">
        <f t="shared" si="56"/>
        <v>No</v>
      </c>
    </row>
    <row r="106" spans="1:23" ht="12.75">
      <c r="A106" t="s">
        <v>270</v>
      </c>
      <c r="B106" t="s">
        <v>206</v>
      </c>
      <c r="C106" t="str">
        <f>IF(N108=10,"green",IF(N108=45,"orange",IF(N108=3,"red","BLACK")))</f>
        <v>orange</v>
      </c>
      <c r="G106" t="s">
        <v>611</v>
      </c>
      <c r="H106" s="52">
        <f>HBDataLinked!D96</f>
        <v>95</v>
      </c>
      <c r="I106" s="52">
        <f>HBDataLinked!E96</f>
        <v>96.15384615384616</v>
      </c>
      <c r="J106" s="3">
        <v>100</v>
      </c>
      <c r="K106" s="3"/>
      <c r="L106" s="30"/>
      <c r="N106" s="5">
        <f t="shared" si="52"/>
        <v>45</v>
      </c>
      <c r="O106" s="19" t="str">
        <f t="shared" si="53"/>
        <v>No</v>
      </c>
      <c r="P106" s="15">
        <f>HBDataLinked!H96</f>
        <v>83</v>
      </c>
      <c r="Q106" s="15">
        <f>HBDataLinked!I96</f>
        <v>99</v>
      </c>
      <c r="R106" s="15">
        <f>HBDataLinked!J96</f>
        <v>83</v>
      </c>
      <c r="S106" s="15">
        <f>HBDataLinked!K96</f>
        <v>99</v>
      </c>
      <c r="U106" s="30" t="b">
        <f t="shared" si="54"/>
        <v>1</v>
      </c>
      <c r="V106" s="30" t="b">
        <f t="shared" si="55"/>
        <v>1</v>
      </c>
      <c r="W106" s="73" t="str">
        <f t="shared" si="56"/>
        <v>No</v>
      </c>
    </row>
    <row r="107" spans="1:23" ht="12.75">
      <c r="A107" t="s">
        <v>271</v>
      </c>
      <c r="B107" t="s">
        <v>206</v>
      </c>
      <c r="C107" t="str">
        <f>IF(N109=10,"green",IF(N109=45,"orange",IF(N109=3,"red","BLACK")))</f>
        <v>orange</v>
      </c>
      <c r="G107" t="s">
        <v>612</v>
      </c>
      <c r="H107" s="52">
        <f>HBDataLinked!D97</f>
        <v>30</v>
      </c>
      <c r="I107" s="52">
        <f>HBDataLinked!E97</f>
        <v>46.15384615384615</v>
      </c>
      <c r="J107" s="3">
        <v>80</v>
      </c>
      <c r="K107" s="3"/>
      <c r="L107" s="30"/>
      <c r="N107" s="5">
        <f t="shared" si="52"/>
        <v>45</v>
      </c>
      <c r="O107" s="19" t="str">
        <f t="shared" si="53"/>
        <v>No</v>
      </c>
      <c r="P107" s="15">
        <f>HBDataLinked!H97</f>
        <v>18</v>
      </c>
      <c r="Q107" s="15">
        <f>HBDataLinked!I97</f>
        <v>45</v>
      </c>
      <c r="R107" s="15">
        <f>HBDataLinked!J97</f>
        <v>18</v>
      </c>
      <c r="S107" s="15">
        <f>HBDataLinked!K97</f>
        <v>65</v>
      </c>
      <c r="U107" s="30" t="b">
        <f t="shared" si="54"/>
        <v>1</v>
      </c>
      <c r="V107" s="30" t="b">
        <f t="shared" si="55"/>
        <v>1</v>
      </c>
      <c r="W107" s="73" t="str">
        <f t="shared" si="56"/>
        <v>Yes</v>
      </c>
    </row>
    <row r="108" spans="1:23" ht="12.75">
      <c r="A108" t="s">
        <v>272</v>
      </c>
      <c r="B108" t="s">
        <v>206</v>
      </c>
      <c r="C108" t="str">
        <f>IF(N108=10,"green",IF(N108=45,"orange",IF(N108=3,"red","BLACK")))</f>
        <v>orange</v>
      </c>
      <c r="G108" t="s">
        <v>614</v>
      </c>
      <c r="H108" s="52">
        <f>HBDataLinked!D98</f>
        <v>71.875</v>
      </c>
      <c r="I108" s="52">
        <f>HBDataLinked!E98</f>
        <v>94.73684210526315</v>
      </c>
      <c r="J108" s="3">
        <v>100</v>
      </c>
      <c r="K108" s="3"/>
      <c r="L108" s="30"/>
      <c r="N108" s="5">
        <f t="shared" si="52"/>
        <v>45</v>
      </c>
      <c r="O108" s="19" t="str">
        <f t="shared" si="53"/>
        <v>No</v>
      </c>
      <c r="P108" s="15">
        <f>HBDataLinked!H98</f>
        <v>55</v>
      </c>
      <c r="Q108" s="15">
        <f>HBDataLinked!I98</f>
        <v>84</v>
      </c>
      <c r="R108" s="15">
        <f>HBDataLinked!J98</f>
        <v>75</v>
      </c>
      <c r="S108" s="15">
        <f>HBDataLinked!K98</f>
        <v>99</v>
      </c>
      <c r="U108" s="30" t="b">
        <f t="shared" si="54"/>
        <v>1</v>
      </c>
      <c r="V108" s="30" t="b">
        <f t="shared" si="55"/>
        <v>1</v>
      </c>
      <c r="W108" s="73" t="str">
        <f t="shared" si="56"/>
        <v>Yes</v>
      </c>
    </row>
    <row r="109" spans="1:23" ht="12.75">
      <c r="A109" t="s">
        <v>273</v>
      </c>
      <c r="B109" t="s">
        <v>206</v>
      </c>
      <c r="C109" t="str">
        <f>IF(N109=10,"green",IF(N109=45,"orange",IF(N109=3,"red","BLACK")))</f>
        <v>orange</v>
      </c>
      <c r="G109" t="s">
        <v>615</v>
      </c>
      <c r="H109" s="52">
        <f>HBDataLinked!D99</f>
        <v>0</v>
      </c>
      <c r="I109" s="52">
        <f>HBDataLinked!E99</f>
        <v>0</v>
      </c>
      <c r="J109" s="3">
        <v>80</v>
      </c>
      <c r="K109" s="3"/>
      <c r="L109" s="30"/>
      <c r="N109" s="5">
        <f t="shared" si="52"/>
        <v>45</v>
      </c>
      <c r="O109" s="19" t="str">
        <f t="shared" si="53"/>
        <v>No</v>
      </c>
      <c r="P109" s="15">
        <f>HBDataLinked!H99</f>
        <v>0</v>
      </c>
      <c r="Q109" s="15">
        <f>HBDataLinked!I99</f>
        <v>0</v>
      </c>
      <c r="R109" s="15">
        <f>HBDataLinked!J99</f>
        <v>0</v>
      </c>
      <c r="S109" s="15">
        <f>HBDataLinked!K99</f>
        <v>0</v>
      </c>
      <c r="U109" s="30" t="b">
        <f t="shared" si="54"/>
        <v>1</v>
      </c>
      <c r="V109" s="30" t="b">
        <f t="shared" si="55"/>
        <v>1</v>
      </c>
      <c r="W109" s="73" t="str">
        <f t="shared" si="56"/>
        <v>No</v>
      </c>
    </row>
    <row r="110" spans="1:23" ht="12.75">
      <c r="A110" s="23" t="s">
        <v>231</v>
      </c>
      <c r="H110" s="52"/>
      <c r="I110" s="52"/>
      <c r="U110" s="30"/>
      <c r="V110" s="30"/>
      <c r="W110" s="73"/>
    </row>
    <row r="111" spans="1:23" ht="12.75">
      <c r="A111" s="23" t="s">
        <v>231</v>
      </c>
      <c r="H111" s="53"/>
      <c r="I111" s="53"/>
      <c r="U111" s="30"/>
      <c r="V111" s="30"/>
      <c r="W111" s="73"/>
    </row>
    <row r="112" spans="1:23" ht="12.75">
      <c r="A112" s="23" t="s">
        <v>231</v>
      </c>
      <c r="G112" s="20" t="s">
        <v>20</v>
      </c>
      <c r="H112" s="20">
        <v>2011</v>
      </c>
      <c r="I112" s="20">
        <v>2012</v>
      </c>
      <c r="J112" s="14" t="s">
        <v>7</v>
      </c>
      <c r="K112" s="25"/>
      <c r="L112" s="29"/>
      <c r="U112" s="30"/>
      <c r="V112" s="30"/>
      <c r="W112" s="73"/>
    </row>
    <row r="113" spans="1:23" ht="12.75">
      <c r="A113" t="s">
        <v>274</v>
      </c>
      <c r="B113" t="s">
        <v>206</v>
      </c>
      <c r="C113" t="str">
        <f>IF(N115=10,"green",IF(N115=45,"orange",IF(N115=3,"red","BLACK")))</f>
        <v>orange</v>
      </c>
      <c r="G113" t="s">
        <v>610</v>
      </c>
      <c r="H113" s="52">
        <f>HBDataLinked!D102</f>
        <v>48.698884758364315</v>
      </c>
      <c r="I113" s="52">
        <f>HBDataLinked!E102</f>
        <v>48.1283422459893</v>
      </c>
      <c r="J113" s="3">
        <v>60</v>
      </c>
      <c r="K113" s="3"/>
      <c r="L113" s="30"/>
      <c r="N113" s="5">
        <f aca="true" t="shared" si="57" ref="N113:N118">IF(Q113&lt;R113,10,IF(P113&gt;S113,3,45))</f>
        <v>45</v>
      </c>
      <c r="O113" s="19" t="str">
        <f aca="true" t="shared" si="58" ref="O113:O118">IF(AND(I113&lt;J113,S113&gt;=J113),"Y",IF(I113&gt;=J113,"estimate&gt;=QIS","No"))</f>
        <v>No</v>
      </c>
      <c r="P113" s="15">
        <f>HBDataLinked!H102</f>
        <v>44</v>
      </c>
      <c r="Q113" s="15">
        <f>HBDataLinked!I102</f>
        <v>53</v>
      </c>
      <c r="R113" s="15">
        <f>HBDataLinked!J102</f>
        <v>44</v>
      </c>
      <c r="S113" s="15">
        <f>HBDataLinked!K102</f>
        <v>52</v>
      </c>
      <c r="U113" s="30" t="b">
        <f aca="true" t="shared" si="59" ref="U113:U118">AND(H113&gt;=P113,H113&lt;=Q113)</f>
        <v>1</v>
      </c>
      <c r="V113" s="30" t="b">
        <f aca="true" t="shared" si="60" ref="V113:V118">AND(I113&gt;=R113,I113&lt;=S113)</f>
        <v>1</v>
      </c>
      <c r="W113" s="73" t="str">
        <f aca="true" t="shared" si="61" ref="W113:W118">IF(ABS(I113-H113)&gt;=10,"Yes","No")</f>
        <v>No</v>
      </c>
    </row>
    <row r="114" spans="1:23" ht="12.75">
      <c r="A114" t="s">
        <v>275</v>
      </c>
      <c r="B114" t="s">
        <v>206</v>
      </c>
      <c r="C114" t="str">
        <f>IF(N116=10,"green",IF(N116=45,"orange",IF(N116=3,"red","BLACK")))</f>
        <v>orange</v>
      </c>
      <c r="G114" t="s">
        <v>613</v>
      </c>
      <c r="H114" s="52">
        <f>HBDataLinked!D103</f>
        <v>87.54646840148699</v>
      </c>
      <c r="I114" s="52">
        <f>HBDataLinked!E103</f>
        <v>86.27450980392157</v>
      </c>
      <c r="J114" s="3">
        <v>90</v>
      </c>
      <c r="K114" s="3"/>
      <c r="L114" s="30"/>
      <c r="N114" s="5">
        <f t="shared" si="57"/>
        <v>45</v>
      </c>
      <c r="O114" s="19" t="str">
        <f t="shared" si="58"/>
        <v>No</v>
      </c>
      <c r="P114" s="15">
        <f>HBDataLinked!H103</f>
        <v>84</v>
      </c>
      <c r="Q114" s="15">
        <f>HBDataLinked!I103</f>
        <v>90</v>
      </c>
      <c r="R114" s="15">
        <f>HBDataLinked!J103</f>
        <v>83</v>
      </c>
      <c r="S114" s="15">
        <f>HBDataLinked!K103</f>
        <v>89</v>
      </c>
      <c r="U114" s="30" t="b">
        <f t="shared" si="59"/>
        <v>1</v>
      </c>
      <c r="V114" s="30" t="b">
        <f t="shared" si="60"/>
        <v>1</v>
      </c>
      <c r="W114" s="73" t="str">
        <f t="shared" si="61"/>
        <v>No</v>
      </c>
    </row>
    <row r="115" spans="1:23" ht="12.75">
      <c r="A115" t="s">
        <v>276</v>
      </c>
      <c r="B115" t="s">
        <v>206</v>
      </c>
      <c r="C115" t="str">
        <f>IF(N117=10,"green",IF(N117=45,"orange",IF(N117=3,"red","BLACK")))</f>
        <v>orange</v>
      </c>
      <c r="G115" t="s">
        <v>611</v>
      </c>
      <c r="H115" s="52">
        <f>HBDataLinked!D104</f>
        <v>84.30141287284144</v>
      </c>
      <c r="I115" s="52">
        <f>HBDataLinked!E104</f>
        <v>82.73155416012558</v>
      </c>
      <c r="J115" s="3">
        <v>100</v>
      </c>
      <c r="K115" s="3"/>
      <c r="L115" s="30"/>
      <c r="N115" s="5">
        <f t="shared" si="57"/>
        <v>45</v>
      </c>
      <c r="O115" s="19" t="str">
        <f t="shared" si="58"/>
        <v>No</v>
      </c>
      <c r="P115" s="15">
        <f>HBDataLinked!H104</f>
        <v>81</v>
      </c>
      <c r="Q115" s="15">
        <f>HBDataLinked!I104</f>
        <v>87</v>
      </c>
      <c r="R115" s="15">
        <f>HBDataLinked!J104</f>
        <v>81</v>
      </c>
      <c r="S115" s="15">
        <f>HBDataLinked!K104</f>
        <v>85</v>
      </c>
      <c r="U115" s="30" t="b">
        <f t="shared" si="59"/>
        <v>1</v>
      </c>
      <c r="V115" s="30" t="b">
        <f t="shared" si="60"/>
        <v>1</v>
      </c>
      <c r="W115" s="73" t="str">
        <f t="shared" si="61"/>
        <v>No</v>
      </c>
    </row>
    <row r="116" spans="1:23" ht="12.75">
      <c r="A116" t="s">
        <v>277</v>
      </c>
      <c r="B116" t="s">
        <v>206</v>
      </c>
      <c r="C116" t="str">
        <f>IF(N118=10,"green",IF(N118=45,"orange",IF(N118=3,"red","BLACK")))</f>
        <v>green</v>
      </c>
      <c r="G116" t="s">
        <v>612</v>
      </c>
      <c r="H116" s="52">
        <f>HBDataLinked!D105</f>
        <v>60.43956043956044</v>
      </c>
      <c r="I116" s="52">
        <f>HBDataLinked!E105</f>
        <v>56.98587127158555</v>
      </c>
      <c r="J116" s="3">
        <v>80</v>
      </c>
      <c r="K116" s="3"/>
      <c r="L116" s="30"/>
      <c r="N116" s="5">
        <f t="shared" si="57"/>
        <v>45</v>
      </c>
      <c r="O116" s="19" t="str">
        <f t="shared" si="58"/>
        <v>No</v>
      </c>
      <c r="P116" s="15">
        <f>HBDataLinked!H105</f>
        <v>57</v>
      </c>
      <c r="Q116" s="15">
        <f>HBDataLinked!I105</f>
        <v>64</v>
      </c>
      <c r="R116" s="15">
        <f>HBDataLinked!J105</f>
        <v>57</v>
      </c>
      <c r="S116" s="15">
        <f>HBDataLinked!K105</f>
        <v>61</v>
      </c>
      <c r="U116" s="30" t="b">
        <f t="shared" si="59"/>
        <v>1</v>
      </c>
      <c r="V116" s="30" t="b">
        <f t="shared" si="60"/>
        <v>0</v>
      </c>
      <c r="W116" s="73" t="str">
        <f t="shared" si="61"/>
        <v>No</v>
      </c>
    </row>
    <row r="117" spans="1:23" ht="12.75">
      <c r="A117" t="s">
        <v>278</v>
      </c>
      <c r="B117" t="s">
        <v>206</v>
      </c>
      <c r="C117" t="str">
        <f>IF(N117=10,"green",IF(N117=45,"orange",IF(N117=3,"red","BLACK")))</f>
        <v>orange</v>
      </c>
      <c r="G117" t="s">
        <v>614</v>
      </c>
      <c r="H117" s="52">
        <f>HBDataLinked!D106</f>
        <v>86.29856850715747</v>
      </c>
      <c r="I117" s="52">
        <f>HBDataLinked!E106</f>
        <v>88.42975206611571</v>
      </c>
      <c r="J117" s="3">
        <v>100</v>
      </c>
      <c r="K117" s="3"/>
      <c r="L117" s="30"/>
      <c r="N117" s="5">
        <f t="shared" si="57"/>
        <v>45</v>
      </c>
      <c r="O117" s="19" t="str">
        <f t="shared" si="58"/>
        <v>No</v>
      </c>
      <c r="P117" s="15">
        <f>HBDataLinked!H106</f>
        <v>83</v>
      </c>
      <c r="Q117" s="15">
        <f>HBDataLinked!I106</f>
        <v>89</v>
      </c>
      <c r="R117" s="15">
        <f>HBDataLinked!J106</f>
        <v>85</v>
      </c>
      <c r="S117" s="15">
        <f>HBDataLinked!K106</f>
        <v>91</v>
      </c>
      <c r="U117" s="30" t="b">
        <f t="shared" si="59"/>
        <v>1</v>
      </c>
      <c r="V117" s="30" t="b">
        <f t="shared" si="60"/>
        <v>1</v>
      </c>
      <c r="W117" s="73" t="str">
        <f t="shared" si="61"/>
        <v>No</v>
      </c>
    </row>
    <row r="118" spans="1:23" ht="12.75">
      <c r="A118" t="s">
        <v>279</v>
      </c>
      <c r="B118" t="s">
        <v>206</v>
      </c>
      <c r="C118" t="str">
        <f>IF(N118=10,"green",IF(N118=45,"orange",IF(N118=3,"red","BLACK")))</f>
        <v>green</v>
      </c>
      <c r="G118" t="s">
        <v>615</v>
      </c>
      <c r="H118" s="52">
        <f>HBDataLinked!D107</f>
        <v>74.76038338658148</v>
      </c>
      <c r="I118" s="52">
        <f>HBDataLinked!E107</f>
        <v>93.78698224852072</v>
      </c>
      <c r="J118" s="3">
        <v>80</v>
      </c>
      <c r="K118" s="3"/>
      <c r="L118" s="30"/>
      <c r="N118" s="5">
        <f t="shared" si="57"/>
        <v>10</v>
      </c>
      <c r="O118" s="19" t="str">
        <f t="shared" si="58"/>
        <v>estimate&gt;=QIS</v>
      </c>
      <c r="P118" s="15">
        <f>HBDataLinked!H107</f>
        <v>70</v>
      </c>
      <c r="Q118" s="15">
        <f>HBDataLinked!I107</f>
        <v>79</v>
      </c>
      <c r="R118" s="15">
        <f>HBDataLinked!J107</f>
        <v>91</v>
      </c>
      <c r="S118" s="15">
        <f>HBDataLinked!K107</f>
        <v>96</v>
      </c>
      <c r="U118" s="30" t="b">
        <f t="shared" si="59"/>
        <v>1</v>
      </c>
      <c r="V118" s="30" t="b">
        <f t="shared" si="60"/>
        <v>1</v>
      </c>
      <c r="W118" s="73" t="str">
        <f t="shared" si="61"/>
        <v>Yes</v>
      </c>
    </row>
    <row r="119" spans="1:23" ht="12.75">
      <c r="A119" s="23" t="s">
        <v>231</v>
      </c>
      <c r="H119" s="52"/>
      <c r="I119" s="52"/>
      <c r="U119" s="30"/>
      <c r="V119" s="30"/>
      <c r="W119" s="73"/>
    </row>
    <row r="120" spans="1:23" ht="12.75">
      <c r="A120" s="23" t="s">
        <v>231</v>
      </c>
      <c r="H120" s="53"/>
      <c r="I120" s="53"/>
      <c r="U120" s="30"/>
      <c r="V120" s="30"/>
      <c r="W120" s="73"/>
    </row>
    <row r="121" spans="1:23" ht="12.75">
      <c r="A121" s="23" t="s">
        <v>231</v>
      </c>
      <c r="G121" s="20" t="s">
        <v>21</v>
      </c>
      <c r="H121" s="20">
        <v>2011</v>
      </c>
      <c r="I121" s="20">
        <v>2012</v>
      </c>
      <c r="J121" s="14" t="s">
        <v>7</v>
      </c>
      <c r="K121" s="25"/>
      <c r="L121" s="29"/>
      <c r="U121" s="30"/>
      <c r="V121" s="30"/>
      <c r="W121" s="73"/>
    </row>
    <row r="122" spans="1:23" ht="12.75">
      <c r="A122" t="s">
        <v>280</v>
      </c>
      <c r="B122" t="s">
        <v>206</v>
      </c>
      <c r="C122" t="str">
        <f>IF(N124=10,"green",IF(N124=45,"orange",IF(N124=3,"red","BLACK")))</f>
        <v>orange</v>
      </c>
      <c r="G122" t="s">
        <v>610</v>
      </c>
      <c r="H122" s="52">
        <f>HBDataLinked!D110</f>
        <v>68.96551724137932</v>
      </c>
      <c r="I122" s="52">
        <f>HBDataLinked!E110</f>
        <v>41.37931034482759</v>
      </c>
      <c r="J122" s="3">
        <v>60</v>
      </c>
      <c r="K122" s="3"/>
      <c r="L122" s="30"/>
      <c r="N122" s="5">
        <f aca="true" t="shared" si="62" ref="N122:N127">IF(Q122&lt;R122,10,IF(P122&gt;S122,3,45))</f>
        <v>45</v>
      </c>
      <c r="O122" s="19" t="str">
        <f aca="true" t="shared" si="63" ref="O122:O127">IF(AND(I122&lt;J122,S122&gt;=J122),"Y",IF(I122&gt;=J122,"estimate&gt;=QIS","No"))</f>
        <v>No</v>
      </c>
      <c r="P122" s="15">
        <f>HBDataLinked!H110</f>
        <v>51</v>
      </c>
      <c r="Q122" s="15">
        <f>HBDataLinked!I110</f>
        <v>83</v>
      </c>
      <c r="R122" s="15">
        <f>HBDataLinked!J110</f>
        <v>26</v>
      </c>
      <c r="S122" s="15">
        <f>HBDataLinked!K110</f>
        <v>59</v>
      </c>
      <c r="U122" s="30" t="b">
        <f aca="true" t="shared" si="64" ref="U122:U127">AND(H122&gt;=P122,H122&lt;=Q122)</f>
        <v>1</v>
      </c>
      <c r="V122" s="30" t="b">
        <f aca="true" t="shared" si="65" ref="V122:V127">AND(I122&gt;=R122,I122&lt;=S122)</f>
        <v>1</v>
      </c>
      <c r="W122" s="73" t="str">
        <f aca="true" t="shared" si="66" ref="W122:W127">IF(ABS(I122-H122)&gt;=10,"Yes","No")</f>
        <v>Yes</v>
      </c>
    </row>
    <row r="123" spans="1:23" ht="12.75">
      <c r="A123" t="s">
        <v>281</v>
      </c>
      <c r="B123" t="s">
        <v>206</v>
      </c>
      <c r="C123" t="str">
        <f>IF(N125=10,"green",IF(N125=45,"orange",IF(N125=3,"red","BLACK")))</f>
        <v>orange</v>
      </c>
      <c r="G123" t="s">
        <v>613</v>
      </c>
      <c r="H123" s="52">
        <f>HBDataLinked!D111</f>
        <v>93.10344827586206</v>
      </c>
      <c r="I123" s="52">
        <f>HBDataLinked!E111</f>
        <v>72.41379310344827</v>
      </c>
      <c r="J123" s="3">
        <v>90</v>
      </c>
      <c r="K123" s="3"/>
      <c r="L123" s="30"/>
      <c r="N123" s="5">
        <f t="shared" si="62"/>
        <v>45</v>
      </c>
      <c r="O123" s="19" t="str">
        <f t="shared" si="63"/>
        <v>No</v>
      </c>
      <c r="P123" s="15">
        <f>HBDataLinked!H111</f>
        <v>78</v>
      </c>
      <c r="Q123" s="15">
        <f>HBDataLinked!I111</f>
        <v>98</v>
      </c>
      <c r="R123" s="15">
        <f>HBDataLinked!J111</f>
        <v>54</v>
      </c>
      <c r="S123" s="15">
        <f>HBDataLinked!K111</f>
        <v>85</v>
      </c>
      <c r="U123" s="30" t="b">
        <f t="shared" si="64"/>
        <v>1</v>
      </c>
      <c r="V123" s="30" t="b">
        <f t="shared" si="65"/>
        <v>1</v>
      </c>
      <c r="W123" s="73" t="str">
        <f t="shared" si="66"/>
        <v>Yes</v>
      </c>
    </row>
    <row r="124" spans="1:23" ht="12.75">
      <c r="A124" t="s">
        <v>282</v>
      </c>
      <c r="B124" t="s">
        <v>206</v>
      </c>
      <c r="C124" t="str">
        <f>IF(N126=10,"green",IF(N126=45,"orange",IF(N126=3,"red","BLACK")))</f>
        <v>orange</v>
      </c>
      <c r="G124" t="s">
        <v>611</v>
      </c>
      <c r="H124" s="52">
        <f>HBDataLinked!D112</f>
        <v>66.66666666666666</v>
      </c>
      <c r="I124" s="52">
        <f>HBDataLinked!E112</f>
        <v>62.5</v>
      </c>
      <c r="J124" s="3">
        <v>100</v>
      </c>
      <c r="K124" s="3"/>
      <c r="L124" s="30"/>
      <c r="N124" s="5">
        <f t="shared" si="62"/>
        <v>45</v>
      </c>
      <c r="O124" s="19" t="str">
        <f t="shared" si="63"/>
        <v>No</v>
      </c>
      <c r="P124" s="15">
        <f>HBDataLinked!H112</f>
        <v>49</v>
      </c>
      <c r="Q124" s="15">
        <f>HBDataLinked!I112</f>
        <v>81</v>
      </c>
      <c r="R124" s="15">
        <f>HBDataLinked!J112</f>
        <v>49</v>
      </c>
      <c r="S124" s="15">
        <f>HBDataLinked!K112</f>
        <v>77</v>
      </c>
      <c r="U124" s="30" t="b">
        <f t="shared" si="64"/>
        <v>1</v>
      </c>
      <c r="V124" s="30" t="b">
        <f t="shared" si="65"/>
        <v>1</v>
      </c>
      <c r="W124" s="73" t="str">
        <f t="shared" si="66"/>
        <v>No</v>
      </c>
    </row>
    <row r="125" spans="1:23" ht="12.75">
      <c r="A125" t="s">
        <v>283</v>
      </c>
      <c r="B125" t="s">
        <v>206</v>
      </c>
      <c r="C125" t="str">
        <f>IF(N127=10,"green",IF(N127=45,"orange",IF(N127=3,"red","BLACK")))</f>
        <v>orange</v>
      </c>
      <c r="G125" t="s">
        <v>612</v>
      </c>
      <c r="H125" s="52">
        <f>HBDataLinked!D113</f>
        <v>83.33333333333334</v>
      </c>
      <c r="I125" s="52">
        <f>HBDataLinked!E113</f>
        <v>71.875</v>
      </c>
      <c r="J125" s="3">
        <v>80</v>
      </c>
      <c r="K125" s="3"/>
      <c r="L125" s="30"/>
      <c r="N125" s="5">
        <f t="shared" si="62"/>
        <v>45</v>
      </c>
      <c r="O125" s="19" t="str">
        <f t="shared" si="63"/>
        <v>Y</v>
      </c>
      <c r="P125" s="15">
        <f>HBDataLinked!H113</f>
        <v>66</v>
      </c>
      <c r="Q125" s="15">
        <f>HBDataLinked!I113</f>
        <v>93</v>
      </c>
      <c r="R125" s="15">
        <f>HBDataLinked!J113</f>
        <v>66</v>
      </c>
      <c r="S125" s="15">
        <f>HBDataLinked!K113</f>
        <v>84</v>
      </c>
      <c r="U125" s="30" t="b">
        <f t="shared" si="64"/>
        <v>1</v>
      </c>
      <c r="V125" s="30" t="b">
        <f t="shared" si="65"/>
        <v>1</v>
      </c>
      <c r="W125" s="73" t="str">
        <f t="shared" si="66"/>
        <v>Yes</v>
      </c>
    </row>
    <row r="126" spans="1:23" ht="12.75">
      <c r="A126" t="s">
        <v>284</v>
      </c>
      <c r="B126" t="s">
        <v>206</v>
      </c>
      <c r="C126" t="str">
        <f>IF(N126=10,"green",IF(N126=45,"orange",IF(N126=3,"red","BLACK")))</f>
        <v>orange</v>
      </c>
      <c r="G126" t="s">
        <v>614</v>
      </c>
      <c r="H126" s="52">
        <f>HBDataLinked!D114</f>
        <v>75</v>
      </c>
      <c r="I126" s="52">
        <f>HBDataLinked!E114</f>
        <v>57.14285714285714</v>
      </c>
      <c r="J126" s="3">
        <v>100</v>
      </c>
      <c r="K126" s="3"/>
      <c r="L126" s="30"/>
      <c r="N126" s="5">
        <f t="shared" si="62"/>
        <v>45</v>
      </c>
      <c r="O126" s="19" t="str">
        <f t="shared" si="63"/>
        <v>No</v>
      </c>
      <c r="P126" s="15">
        <f>HBDataLinked!H114</f>
        <v>55</v>
      </c>
      <c r="Q126" s="15">
        <f>HBDataLinked!I114</f>
        <v>88</v>
      </c>
      <c r="R126" s="15">
        <f>HBDataLinked!J114</f>
        <v>37</v>
      </c>
      <c r="S126" s="15">
        <f>HBDataLinked!K114</f>
        <v>76</v>
      </c>
      <c r="U126" s="30" t="b">
        <f t="shared" si="64"/>
        <v>1</v>
      </c>
      <c r="V126" s="30" t="b">
        <f t="shared" si="65"/>
        <v>1</v>
      </c>
      <c r="W126" s="73" t="str">
        <f t="shared" si="66"/>
        <v>Yes</v>
      </c>
    </row>
    <row r="127" spans="1:23" ht="12.75">
      <c r="A127" t="s">
        <v>285</v>
      </c>
      <c r="B127" t="s">
        <v>206</v>
      </c>
      <c r="C127" t="str">
        <f>IF(N127=10,"green",IF(N127=45,"orange",IF(N127=3,"red","BLACK")))</f>
        <v>orange</v>
      </c>
      <c r="G127" t="s">
        <v>615</v>
      </c>
      <c r="H127" s="52">
        <f>HBDataLinked!D115</f>
        <v>85.71428571428571</v>
      </c>
      <c r="I127" s="52">
        <f>HBDataLinked!E115</f>
        <v>100</v>
      </c>
      <c r="J127" s="3">
        <v>80</v>
      </c>
      <c r="K127" s="3"/>
      <c r="L127" s="30"/>
      <c r="N127" s="5">
        <f t="shared" si="62"/>
        <v>45</v>
      </c>
      <c r="O127" s="19" t="str">
        <f t="shared" si="63"/>
        <v>estimate&gt;=QIS</v>
      </c>
      <c r="P127" s="15">
        <f>HBDataLinked!H115</f>
        <v>60</v>
      </c>
      <c r="Q127" s="15">
        <f>HBDataLinked!I115</f>
        <v>96</v>
      </c>
      <c r="R127" s="15">
        <f>HBDataLinked!J115</f>
        <v>81</v>
      </c>
      <c r="S127" s="15">
        <f>HBDataLinked!K115</f>
        <v>100</v>
      </c>
      <c r="U127" s="30" t="b">
        <f t="shared" si="64"/>
        <v>1</v>
      </c>
      <c r="V127" s="30" t="b">
        <f t="shared" si="65"/>
        <v>1</v>
      </c>
      <c r="W127" s="73" t="str">
        <f t="shared" si="66"/>
        <v>Yes</v>
      </c>
    </row>
    <row r="128" spans="8:23" ht="12.75">
      <c r="H128" s="52"/>
      <c r="I128" s="52"/>
      <c r="U128" s="30"/>
      <c r="V128" s="30"/>
      <c r="W128" s="73"/>
    </row>
    <row r="129" spans="8:23" ht="12.75">
      <c r="H129" s="53"/>
      <c r="I129" s="53"/>
      <c r="U129" s="30"/>
      <c r="V129" s="30"/>
      <c r="W129" s="73"/>
    </row>
    <row r="130" spans="7:23" ht="12.75">
      <c r="G130" s="20" t="s">
        <v>603</v>
      </c>
      <c r="H130" s="20">
        <v>2011</v>
      </c>
      <c r="I130" s="20">
        <v>2012</v>
      </c>
      <c r="J130" s="14" t="s">
        <v>7</v>
      </c>
      <c r="U130" s="30"/>
      <c r="V130" s="30"/>
      <c r="W130" s="73"/>
    </row>
    <row r="131" spans="1:23" ht="12.75">
      <c r="A131" t="s">
        <v>604</v>
      </c>
      <c r="B131" t="s">
        <v>206</v>
      </c>
      <c r="C131" t="str">
        <f>IF(N133=10,"green",IF(N133=45,"orange",IF(N133=3,"red","BLACK")))</f>
        <v>green</v>
      </c>
      <c r="G131" t="s">
        <v>610</v>
      </c>
      <c r="H131" s="52">
        <f>HBDataLinked!D118</f>
        <v>45.72748267898383</v>
      </c>
      <c r="I131" s="52">
        <f>HBDataLinked!E118</f>
        <v>46.83345246604718</v>
      </c>
      <c r="J131" s="3">
        <v>60</v>
      </c>
      <c r="N131" s="5">
        <f aca="true" t="shared" si="67" ref="N131:N136">IF(Q131&lt;R131,10,IF(P131&gt;S131,3,45))</f>
        <v>45</v>
      </c>
      <c r="O131" s="19" t="str">
        <f aca="true" t="shared" si="68" ref="O131:O136">IF(AND(I131&lt;J131,S131&gt;=J131),"Y",IF(I131&gt;=J131,"estimate&gt;=QIS","No"))</f>
        <v>No</v>
      </c>
      <c r="P131" s="15">
        <f>HBDataLinked!H118</f>
        <v>45</v>
      </c>
      <c r="Q131" s="15">
        <f>HBDataLinked!I118</f>
        <v>47</v>
      </c>
      <c r="R131" s="15">
        <f>HBDataLinked!J118</f>
        <v>46</v>
      </c>
      <c r="S131" s="15">
        <f>HBDataLinked!K118</f>
        <v>48</v>
      </c>
      <c r="U131" s="30" t="b">
        <f aca="true" t="shared" si="69" ref="U131:U136">AND(H131&gt;=P131,H131&lt;=Q131)</f>
        <v>1</v>
      </c>
      <c r="V131" s="30" t="b">
        <f aca="true" t="shared" si="70" ref="V131:V136">AND(I131&gt;=R131,I131&lt;=S131)</f>
        <v>1</v>
      </c>
      <c r="W131" s="73" t="str">
        <f aca="true" t="shared" si="71" ref="W131:W136">IF(ABS(I131-H131)&gt;=10,"Yes","No")</f>
        <v>No</v>
      </c>
    </row>
    <row r="132" spans="1:23" ht="12.75">
      <c r="A132" t="s">
        <v>605</v>
      </c>
      <c r="B132" t="s">
        <v>206</v>
      </c>
      <c r="C132" t="str">
        <f>IF(N134=10,"green",IF(N134=45,"orange",IF(N134=3,"red","BLACK")))</f>
        <v>orange</v>
      </c>
      <c r="G132" t="s">
        <v>613</v>
      </c>
      <c r="H132" s="52">
        <f>HBDataLinked!D119</f>
        <v>75.62066974595842</v>
      </c>
      <c r="I132" s="52">
        <f>HBDataLinked!E119</f>
        <v>78.28448892065761</v>
      </c>
      <c r="J132" s="3">
        <v>90</v>
      </c>
      <c r="N132" s="5">
        <f t="shared" si="67"/>
        <v>45</v>
      </c>
      <c r="O132" s="19" t="str">
        <f t="shared" si="68"/>
        <v>No</v>
      </c>
      <c r="P132" s="15">
        <f>HBDataLinked!H119</f>
        <v>75</v>
      </c>
      <c r="Q132" s="15">
        <f>HBDataLinked!I119</f>
        <v>77</v>
      </c>
      <c r="R132" s="15">
        <f>HBDataLinked!J119</f>
        <v>77</v>
      </c>
      <c r="S132" s="15">
        <f>HBDataLinked!K119</f>
        <v>79</v>
      </c>
      <c r="U132" s="30" t="b">
        <f t="shared" si="69"/>
        <v>1</v>
      </c>
      <c r="V132" s="30" t="b">
        <f t="shared" si="70"/>
        <v>1</v>
      </c>
      <c r="W132" s="73" t="str">
        <f t="shared" si="71"/>
        <v>No</v>
      </c>
    </row>
    <row r="133" spans="1:23" ht="12.75">
      <c r="A133" t="s">
        <v>606</v>
      </c>
      <c r="B133" t="s">
        <v>206</v>
      </c>
      <c r="C133" t="str">
        <f>IF(N135=10,"green",IF(N135=45,"orange",IF(N135=3,"red","BLACK")))</f>
        <v>green</v>
      </c>
      <c r="G133" t="s">
        <v>611</v>
      </c>
      <c r="H133" s="52">
        <f>HBDataLinked!D120</f>
        <v>65.03887269193392</v>
      </c>
      <c r="I133" s="52">
        <f>HBDataLinked!E120</f>
        <v>67.6026457007363</v>
      </c>
      <c r="J133" s="3">
        <v>100</v>
      </c>
      <c r="N133" s="5">
        <f t="shared" si="67"/>
        <v>10</v>
      </c>
      <c r="O133" s="19" t="str">
        <f t="shared" si="68"/>
        <v>No</v>
      </c>
      <c r="P133" s="15">
        <f>HBDataLinked!H120</f>
        <v>64</v>
      </c>
      <c r="Q133" s="15">
        <f>HBDataLinked!I120</f>
        <v>66</v>
      </c>
      <c r="R133" s="15">
        <f>HBDataLinked!J120</f>
        <v>67</v>
      </c>
      <c r="S133" s="15">
        <f>HBDataLinked!K120</f>
        <v>69</v>
      </c>
      <c r="U133" s="30" t="b">
        <f t="shared" si="69"/>
        <v>1</v>
      </c>
      <c r="V133" s="30" t="b">
        <f t="shared" si="70"/>
        <v>1</v>
      </c>
      <c r="W133" s="73" t="str">
        <f t="shared" si="71"/>
        <v>No</v>
      </c>
    </row>
    <row r="134" spans="1:23" ht="12.75">
      <c r="A134" t="s">
        <v>607</v>
      </c>
      <c r="B134" t="s">
        <v>206</v>
      </c>
      <c r="C134" t="str">
        <f>IF(N136=10,"green",IF(N136=45,"orange",IF(N136=3,"red","BLACK")))</f>
        <v>green</v>
      </c>
      <c r="G134" t="s">
        <v>612</v>
      </c>
      <c r="H134" s="52">
        <f>HBDataLinked!D121</f>
        <v>57.06997084548105</v>
      </c>
      <c r="I134" s="52">
        <f>HBDataLinked!E121</f>
        <v>59.01659802820417</v>
      </c>
      <c r="J134" s="3">
        <v>80</v>
      </c>
      <c r="N134" s="5">
        <f t="shared" si="67"/>
        <v>45</v>
      </c>
      <c r="O134" s="19" t="str">
        <f t="shared" si="68"/>
        <v>No</v>
      </c>
      <c r="P134" s="15">
        <f>HBDataLinked!H121</f>
        <v>56</v>
      </c>
      <c r="Q134" s="15">
        <f>HBDataLinked!I121</f>
        <v>58</v>
      </c>
      <c r="R134" s="15">
        <f>HBDataLinked!J121</f>
        <v>58</v>
      </c>
      <c r="S134" s="15">
        <f>HBDataLinked!K121</f>
        <v>60</v>
      </c>
      <c r="U134" s="30" t="b">
        <f t="shared" si="69"/>
        <v>1</v>
      </c>
      <c r="V134" s="30" t="b">
        <f t="shared" si="70"/>
        <v>1</v>
      </c>
      <c r="W134" s="73" t="str">
        <f t="shared" si="71"/>
        <v>No</v>
      </c>
    </row>
    <row r="135" spans="1:23" ht="12.75">
      <c r="A135" t="s">
        <v>608</v>
      </c>
      <c r="B135" t="s">
        <v>206</v>
      </c>
      <c r="C135" t="str">
        <f>IF(N135=10,"green",IF(N135=45,"orange",IF(N135=3,"red","BLACK")))</f>
        <v>green</v>
      </c>
      <c r="G135" t="s">
        <v>614</v>
      </c>
      <c r="H135" s="52">
        <f>HBDataLinked!D122</f>
        <v>72.14673913043478</v>
      </c>
      <c r="I135" s="52">
        <f>HBDataLinked!E122</f>
        <v>76.2315657358017</v>
      </c>
      <c r="J135" s="3">
        <v>100</v>
      </c>
      <c r="N135" s="5">
        <f t="shared" si="67"/>
        <v>10</v>
      </c>
      <c r="O135" s="19" t="str">
        <f t="shared" si="68"/>
        <v>No</v>
      </c>
      <c r="P135" s="15">
        <f>HBDataLinked!H122</f>
        <v>71</v>
      </c>
      <c r="Q135" s="15">
        <f>HBDataLinked!I122</f>
        <v>73</v>
      </c>
      <c r="R135" s="15">
        <f>HBDataLinked!J122</f>
        <v>75</v>
      </c>
      <c r="S135" s="15">
        <f>HBDataLinked!K122</f>
        <v>77</v>
      </c>
      <c r="U135" s="30" t="b">
        <f t="shared" si="69"/>
        <v>1</v>
      </c>
      <c r="V135" s="30" t="b">
        <f t="shared" si="70"/>
        <v>1</v>
      </c>
      <c r="W135" s="73" t="str">
        <f t="shared" si="71"/>
        <v>No</v>
      </c>
    </row>
    <row r="136" spans="1:23" ht="12.75">
      <c r="A136" t="s">
        <v>609</v>
      </c>
      <c r="B136" t="s">
        <v>206</v>
      </c>
      <c r="C136" t="str">
        <f>IF(N136=10,"green",IF(N136=45,"orange",IF(N136=3,"red","BLACK")))</f>
        <v>green</v>
      </c>
      <c r="G136" t="s">
        <v>615</v>
      </c>
      <c r="H136" s="52">
        <f>HBDataLinked!D123</f>
        <v>86.08996539792388</v>
      </c>
      <c r="I136" s="52">
        <f>HBDataLinked!E123</f>
        <v>90.76246334310851</v>
      </c>
      <c r="J136" s="3">
        <v>80</v>
      </c>
      <c r="N136" s="5">
        <f t="shared" si="67"/>
        <v>10</v>
      </c>
      <c r="O136" s="19" t="str">
        <f t="shared" si="68"/>
        <v>estimate&gt;=QIS</v>
      </c>
      <c r="P136" s="15">
        <f>HBDataLinked!H123</f>
        <v>85</v>
      </c>
      <c r="Q136" s="15">
        <f>HBDataLinked!I123</f>
        <v>87</v>
      </c>
      <c r="R136" s="15">
        <f>HBDataLinked!J123</f>
        <v>90</v>
      </c>
      <c r="S136" s="15">
        <f>HBDataLinked!K123</f>
        <v>92</v>
      </c>
      <c r="U136" s="30" t="b">
        <f t="shared" si="69"/>
        <v>1</v>
      </c>
      <c r="V136" s="30" t="b">
        <f t="shared" si="70"/>
        <v>1</v>
      </c>
      <c r="W136" s="73" t="str">
        <f t="shared" si="71"/>
        <v>No</v>
      </c>
    </row>
  </sheetData>
  <sheetProtection/>
  <mergeCells count="9">
    <mergeCell ref="A3:D3"/>
    <mergeCell ref="A1:D1"/>
    <mergeCell ref="G1:J1"/>
    <mergeCell ref="G2:J2"/>
    <mergeCell ref="W1:W4"/>
    <mergeCell ref="N1:N4"/>
    <mergeCell ref="O1:O4"/>
    <mergeCell ref="U1:U4"/>
    <mergeCell ref="V1:V4"/>
  </mergeCells>
  <conditionalFormatting sqref="N5:N10 N14:N19 N23:N28 N32:N37 N41:N46 N50:N55 N59:N64 N68:N73 N77:N82 N86:N91 N95:N100 N104:N109 N113:N118 N122:N127 N131:N136">
    <cfRule type="cellIs" priority="1" dxfId="5" operator="equal" stopIfTrue="1">
      <formula>10</formula>
    </cfRule>
    <cfRule type="cellIs" priority="2" dxfId="4" operator="equal" stopIfTrue="1">
      <formula>45</formula>
    </cfRule>
    <cfRule type="cellIs" priority="3" dxfId="3" operator="equal" stopIfTrue="1">
      <formula>3</formula>
    </cfRule>
  </conditionalFormatting>
  <conditionalFormatting sqref="O5:O10 O14:O19 O23:O28 O32:O37 O41:O46 O50:O55 O59:O64 O68:O73 O77:O82 O86:O91 O95:O100 O104:O109 O113:O118 O122:O127 O131:O136">
    <cfRule type="cellIs" priority="4" dxfId="2" operator="equal" stopIfTrue="1">
      <formula>"Y"</formula>
    </cfRule>
    <cfRule type="cellIs" priority="5" dxfId="1" operator="equal" stopIfTrue="1">
      <formula>"estimate&gt;=QIS"</formula>
    </cfRule>
  </conditionalFormatting>
  <conditionalFormatting sqref="W5:W10 W14:W19 W23:W28 W32:W37 W41:W46 W50:W55 W59:W64 W68:W73 W77:W82 W86:W91 W95:W99 W104:W109 W113:W118 W122:W127 W131:W136">
    <cfRule type="cellIs" priority="6" dxfId="0" operator="equal" stopIfTrue="1">
      <formula>"Yes"</formula>
    </cfRule>
  </conditionalFormatting>
  <printOptions/>
  <pageMargins left="0.3937007874015748" right="0.3937007874015748" top="0.3937007874015748" bottom="0.3937007874015748" header="0.3937007874015748"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3">
    <tabColor indexed="11"/>
  </sheetPr>
  <dimension ref="B1:M628"/>
  <sheetViews>
    <sheetView showGridLines="0" zoomScalePageLayoutView="0" workbookViewId="0" topLeftCell="A1">
      <pane ySplit="4" topLeftCell="A77" activePane="bottomLeft" state="frozen"/>
      <selection pane="topLeft" activeCell="C41" sqref="C41"/>
      <selection pane="bottomLeft" activeCell="C41" sqref="C41"/>
    </sheetView>
  </sheetViews>
  <sheetFormatPr defaultColWidth="9.140625" defaultRowHeight="12.75"/>
  <cols>
    <col min="1" max="1" width="0.85546875" style="24" customWidth="1"/>
    <col min="2" max="2" width="0.9921875" style="22" customWidth="1"/>
    <col min="3" max="3" width="34.7109375" style="0" customWidth="1"/>
    <col min="4" max="4" width="9.57421875" style="0" bestFit="1" customWidth="1"/>
    <col min="6" max="6" width="0.85546875" style="0" customWidth="1"/>
    <col min="7" max="7" width="0.85546875" style="31" customWidth="1"/>
    <col min="8" max="8" width="9.140625" style="3" customWidth="1"/>
    <col min="9" max="9" width="10.7109375" style="3" customWidth="1"/>
    <col min="10" max="11" width="9.140625" style="3" customWidth="1"/>
    <col min="12" max="12" width="0.85546875" style="31" customWidth="1"/>
    <col min="14" max="14" width="22.421875" style="0" bestFit="1" customWidth="1"/>
  </cols>
  <sheetData>
    <row r="1" spans="3:12" ht="65.25" customHeight="1">
      <c r="C1" s="170" t="s">
        <v>621</v>
      </c>
      <c r="D1" s="171"/>
      <c r="E1" s="172"/>
      <c r="F1" s="26"/>
      <c r="G1" s="28"/>
      <c r="H1" s="34"/>
      <c r="I1" s="34"/>
      <c r="J1" s="34"/>
      <c r="K1" s="34"/>
      <c r="L1" s="28"/>
    </row>
    <row r="2" spans="3:12" ht="15.75" customHeight="1">
      <c r="C2" s="38" t="s">
        <v>617</v>
      </c>
      <c r="D2" s="8"/>
      <c r="E2" s="8"/>
      <c r="F2" s="26"/>
      <c r="G2" s="28"/>
      <c r="H2" s="35">
        <v>2011</v>
      </c>
      <c r="I2" s="35">
        <v>2011</v>
      </c>
      <c r="J2" s="35">
        <v>2012</v>
      </c>
      <c r="K2" s="35">
        <v>2012</v>
      </c>
      <c r="L2" s="28"/>
    </row>
    <row r="3" spans="3:12" ht="12.75">
      <c r="C3" s="39"/>
      <c r="D3" s="8"/>
      <c r="E3" s="8"/>
      <c r="F3" s="26"/>
      <c r="G3" s="28"/>
      <c r="H3" s="36" t="s">
        <v>29</v>
      </c>
      <c r="I3" s="36" t="s">
        <v>29</v>
      </c>
      <c r="J3" s="36" t="s">
        <v>29</v>
      </c>
      <c r="K3" s="36" t="s">
        <v>29</v>
      </c>
      <c r="L3" s="28"/>
    </row>
    <row r="4" spans="3:12" ht="12.75" customHeight="1">
      <c r="C4" s="40"/>
      <c r="D4" s="43" t="s">
        <v>29</v>
      </c>
      <c r="E4" s="43" t="s">
        <v>29</v>
      </c>
      <c r="F4" s="26"/>
      <c r="G4" s="28"/>
      <c r="H4" s="37" t="s">
        <v>27</v>
      </c>
      <c r="I4" s="37" t="s">
        <v>28</v>
      </c>
      <c r="J4" s="37" t="s">
        <v>27</v>
      </c>
      <c r="K4" s="37" t="s">
        <v>28</v>
      </c>
      <c r="L4" s="28"/>
    </row>
    <row r="5" spans="3:12" ht="12.75">
      <c r="C5" s="20" t="s">
        <v>8</v>
      </c>
      <c r="D5" s="20">
        <v>2011</v>
      </c>
      <c r="E5" s="20">
        <v>2012</v>
      </c>
      <c r="F5" s="27"/>
      <c r="G5" s="29"/>
      <c r="H5" s="27"/>
      <c r="I5" s="27"/>
      <c r="J5" s="27"/>
      <c r="K5" s="27"/>
      <c r="L5" s="29"/>
    </row>
    <row r="6" spans="3:12" ht="12.75">
      <c r="C6" t="s">
        <v>610</v>
      </c>
      <c r="D6" s="52">
        <v>77.26432532347505</v>
      </c>
      <c r="E6" s="52">
        <v>77.37881508078995</v>
      </c>
      <c r="F6" s="3"/>
      <c r="G6" s="30"/>
      <c r="H6" s="15">
        <v>74</v>
      </c>
      <c r="I6" s="15">
        <v>81</v>
      </c>
      <c r="J6" s="15">
        <v>74</v>
      </c>
      <c r="K6" s="15">
        <v>81</v>
      </c>
      <c r="L6" s="15" t="e">
        <v>#N/A</v>
      </c>
    </row>
    <row r="7" spans="3:12" ht="12.75">
      <c r="C7" t="s">
        <v>613</v>
      </c>
      <c r="D7" s="52">
        <v>90.75785582255084</v>
      </c>
      <c r="E7" s="52">
        <v>88.68940754039497</v>
      </c>
      <c r="F7" s="3"/>
      <c r="G7" s="30"/>
      <c r="H7" s="15">
        <v>88</v>
      </c>
      <c r="I7" s="15">
        <v>93</v>
      </c>
      <c r="J7" s="15">
        <v>86</v>
      </c>
      <c r="K7" s="15">
        <v>91</v>
      </c>
      <c r="L7" s="30"/>
    </row>
    <row r="8" spans="3:12" ht="12.75">
      <c r="C8" t="s">
        <v>611</v>
      </c>
      <c r="D8" s="52">
        <v>76.32398753894081</v>
      </c>
      <c r="E8" s="52">
        <v>78.99686520376176</v>
      </c>
      <c r="F8" s="3"/>
      <c r="G8" s="30"/>
      <c r="H8" s="15">
        <v>73</v>
      </c>
      <c r="I8" s="15">
        <v>79</v>
      </c>
      <c r="J8" s="15">
        <v>73</v>
      </c>
      <c r="K8" s="15">
        <v>82</v>
      </c>
      <c r="L8" s="30"/>
    </row>
    <row r="9" spans="3:12" ht="12.75">
      <c r="C9" t="s">
        <v>612</v>
      </c>
      <c r="D9" s="52">
        <v>32.55451713395638</v>
      </c>
      <c r="E9" s="52">
        <v>37.93103448275862</v>
      </c>
      <c r="F9" s="3"/>
      <c r="G9" s="30"/>
      <c r="H9" s="15">
        <v>29</v>
      </c>
      <c r="I9" s="15">
        <v>36</v>
      </c>
      <c r="J9" s="15">
        <v>29</v>
      </c>
      <c r="K9" s="15">
        <v>42</v>
      </c>
      <c r="L9" s="30"/>
    </row>
    <row r="10" spans="3:12" ht="12.75">
      <c r="C10" t="s">
        <v>614</v>
      </c>
      <c r="D10" s="52">
        <v>70.66929133858267</v>
      </c>
      <c r="E10" s="52">
        <v>71.65354330708661</v>
      </c>
      <c r="F10" s="3"/>
      <c r="G10" s="30"/>
      <c r="H10" s="15">
        <v>67</v>
      </c>
      <c r="I10" s="15">
        <v>74</v>
      </c>
      <c r="J10" s="15">
        <v>68</v>
      </c>
      <c r="K10" s="15">
        <v>75</v>
      </c>
      <c r="L10" s="30"/>
    </row>
    <row r="11" spans="3:12" ht="12.75">
      <c r="C11" t="s">
        <v>615</v>
      </c>
      <c r="D11" s="52">
        <v>92.9530201342282</v>
      </c>
      <c r="E11" s="52">
        <v>95.43973941368078</v>
      </c>
      <c r="F11" s="3"/>
      <c r="G11" s="30"/>
      <c r="H11" s="15">
        <v>89</v>
      </c>
      <c r="I11" s="15">
        <v>95</v>
      </c>
      <c r="J11" s="15">
        <v>92</v>
      </c>
      <c r="K11" s="15">
        <v>97</v>
      </c>
      <c r="L11" s="30"/>
    </row>
    <row r="13" spans="3:12" ht="12.75">
      <c r="C13" s="20" t="s">
        <v>9</v>
      </c>
      <c r="D13" s="20">
        <v>2011</v>
      </c>
      <c r="E13" s="20">
        <v>2012</v>
      </c>
      <c r="F13" s="27"/>
      <c r="G13" s="29"/>
      <c r="H13" s="27"/>
      <c r="I13" s="27"/>
      <c r="J13" s="27"/>
      <c r="K13" s="27"/>
      <c r="L13" s="29"/>
    </row>
    <row r="14" spans="3:12" ht="12.75">
      <c r="C14" t="s">
        <v>610</v>
      </c>
      <c r="D14" s="52">
        <v>28.87700534759358</v>
      </c>
      <c r="E14" s="52">
        <v>29.67032967032967</v>
      </c>
      <c r="F14" s="3"/>
      <c r="G14" s="30"/>
      <c r="H14" s="15">
        <v>23</v>
      </c>
      <c r="I14" s="15">
        <v>36</v>
      </c>
      <c r="J14" s="15">
        <v>24</v>
      </c>
      <c r="K14" s="15">
        <v>37</v>
      </c>
      <c r="L14" s="30"/>
    </row>
    <row r="15" spans="3:12" ht="12.75">
      <c r="C15" t="s">
        <v>613</v>
      </c>
      <c r="D15" s="52">
        <v>66.31016042780749</v>
      </c>
      <c r="E15" s="52">
        <v>82.41758241758241</v>
      </c>
      <c r="F15" s="3"/>
      <c r="G15" s="30"/>
      <c r="H15" s="15">
        <v>59</v>
      </c>
      <c r="I15" s="15">
        <v>73</v>
      </c>
      <c r="J15" s="15">
        <v>76</v>
      </c>
      <c r="K15" s="15">
        <v>87</v>
      </c>
      <c r="L15" s="30"/>
    </row>
    <row r="16" spans="3:12" ht="12.75">
      <c r="C16" t="s">
        <v>611</v>
      </c>
      <c r="D16" s="52">
        <v>76.62337662337663</v>
      </c>
      <c r="E16" s="52">
        <v>73.83177570093457</v>
      </c>
      <c r="F16" s="3"/>
      <c r="G16" s="30"/>
      <c r="H16" s="15">
        <v>71</v>
      </c>
      <c r="I16" s="15">
        <v>82</v>
      </c>
      <c r="J16" s="15">
        <v>71</v>
      </c>
      <c r="K16" s="15">
        <v>79</v>
      </c>
      <c r="L16" s="30"/>
    </row>
    <row r="17" spans="3:12" ht="12.75">
      <c r="C17" t="s">
        <v>612</v>
      </c>
      <c r="D17" s="52">
        <v>63.63636363636363</v>
      </c>
      <c r="E17" s="52">
        <v>64.48598130841121</v>
      </c>
      <c r="F17" s="3"/>
      <c r="G17" s="30"/>
      <c r="H17" s="15">
        <v>57</v>
      </c>
      <c r="I17" s="15">
        <v>70</v>
      </c>
      <c r="J17" s="15">
        <v>57</v>
      </c>
      <c r="K17" s="15">
        <v>71</v>
      </c>
      <c r="L17" s="30"/>
    </row>
    <row r="18" spans="3:12" ht="12.75">
      <c r="C18" t="s">
        <v>614</v>
      </c>
      <c r="D18" s="52">
        <v>77.60416666666666</v>
      </c>
      <c r="E18" s="52">
        <v>80.11695906432749</v>
      </c>
      <c r="F18" s="3"/>
      <c r="G18" s="30"/>
      <c r="H18" s="15">
        <v>71</v>
      </c>
      <c r="I18" s="15">
        <v>83</v>
      </c>
      <c r="J18" s="15">
        <v>74</v>
      </c>
      <c r="K18" s="15">
        <v>85</v>
      </c>
      <c r="L18" s="30"/>
    </row>
    <row r="19" spans="3:12" ht="12.75">
      <c r="C19" t="s">
        <v>615</v>
      </c>
      <c r="D19" s="52">
        <v>91.80327868852459</v>
      </c>
      <c r="E19" s="52">
        <v>95.16129032258065</v>
      </c>
      <c r="F19" s="3"/>
      <c r="G19" s="30"/>
      <c r="H19" s="15">
        <v>86</v>
      </c>
      <c r="I19" s="15">
        <v>95</v>
      </c>
      <c r="J19" s="15">
        <v>90</v>
      </c>
      <c r="K19" s="15">
        <v>98</v>
      </c>
      <c r="L19" s="30"/>
    </row>
    <row r="20" spans="4:5" ht="12.75">
      <c r="D20" s="53"/>
      <c r="E20" s="53"/>
    </row>
    <row r="21" spans="3:12" ht="12.75">
      <c r="C21" s="20" t="s">
        <v>831</v>
      </c>
      <c r="D21" s="20">
        <v>2011</v>
      </c>
      <c r="E21" s="20">
        <v>2012</v>
      </c>
      <c r="F21" s="27"/>
      <c r="G21" s="29"/>
      <c r="H21" s="27"/>
      <c r="I21" s="27"/>
      <c r="J21" s="27"/>
      <c r="K21" s="27"/>
      <c r="L21" s="29"/>
    </row>
    <row r="22" spans="3:12" ht="12.75">
      <c r="C22" t="s">
        <v>610</v>
      </c>
      <c r="D22" s="52">
        <v>51.98237885462555</v>
      </c>
      <c r="E22" s="52">
        <v>50.19455252918288</v>
      </c>
      <c r="F22" s="3"/>
      <c r="G22" s="30"/>
      <c r="H22" s="15">
        <v>46</v>
      </c>
      <c r="I22" s="15">
        <v>58</v>
      </c>
      <c r="J22" s="15">
        <v>44</v>
      </c>
      <c r="K22" s="15">
        <v>56</v>
      </c>
      <c r="L22" s="30"/>
    </row>
    <row r="23" spans="3:12" ht="12.75">
      <c r="C23" t="s">
        <v>613</v>
      </c>
      <c r="D23" s="52">
        <v>81.05726872246696</v>
      </c>
      <c r="E23" s="52">
        <v>82.10116731517509</v>
      </c>
      <c r="F23" s="3"/>
      <c r="G23" s="30"/>
      <c r="H23" s="15">
        <v>75</v>
      </c>
      <c r="I23" s="15">
        <v>86</v>
      </c>
      <c r="J23" s="15">
        <v>77</v>
      </c>
      <c r="K23" s="15">
        <v>86</v>
      </c>
      <c r="L23" s="30"/>
    </row>
    <row r="24" spans="3:12" ht="12.75">
      <c r="C24" t="s">
        <v>611</v>
      </c>
      <c r="D24" s="52">
        <v>73.2824427480916</v>
      </c>
      <c r="E24" s="52">
        <v>76.89768976897689</v>
      </c>
      <c r="F24" s="3"/>
      <c r="G24" s="30"/>
      <c r="H24" s="15">
        <v>68</v>
      </c>
      <c r="I24" s="15">
        <v>78</v>
      </c>
      <c r="J24" s="15">
        <v>68</v>
      </c>
      <c r="K24" s="15">
        <v>81</v>
      </c>
      <c r="L24" s="30"/>
    </row>
    <row r="25" spans="3:12" ht="12.75">
      <c r="C25" t="s">
        <v>612</v>
      </c>
      <c r="D25" s="52">
        <v>61.832061068702295</v>
      </c>
      <c r="E25" s="52">
        <v>58.745874587458744</v>
      </c>
      <c r="F25" s="3"/>
      <c r="G25" s="30"/>
      <c r="H25" s="15">
        <v>56</v>
      </c>
      <c r="I25" s="15">
        <v>68</v>
      </c>
      <c r="J25" s="15">
        <v>56</v>
      </c>
      <c r="K25" s="15">
        <v>64</v>
      </c>
      <c r="L25" s="30"/>
    </row>
    <row r="26" spans="3:12" ht="12.75">
      <c r="C26" t="s">
        <v>614</v>
      </c>
      <c r="D26" s="52">
        <v>73.76237623762376</v>
      </c>
      <c r="E26" s="52">
        <v>74.235807860262</v>
      </c>
      <c r="F26" s="3"/>
      <c r="G26" s="30"/>
      <c r="H26" s="15">
        <v>67</v>
      </c>
      <c r="I26" s="15">
        <v>79</v>
      </c>
      <c r="J26" s="15">
        <v>68</v>
      </c>
      <c r="K26" s="15">
        <v>79</v>
      </c>
      <c r="L26" s="30"/>
    </row>
    <row r="27" spans="3:12" ht="12.75">
      <c r="C27" t="s">
        <v>615</v>
      </c>
      <c r="D27" s="52">
        <v>92.07920792079209</v>
      </c>
      <c r="E27" s="52">
        <v>88.95705521472392</v>
      </c>
      <c r="F27" s="3"/>
      <c r="G27" s="30"/>
      <c r="H27" s="15">
        <v>88</v>
      </c>
      <c r="I27" s="15">
        <v>95</v>
      </c>
      <c r="J27" s="15">
        <v>83</v>
      </c>
      <c r="K27" s="15">
        <v>93</v>
      </c>
      <c r="L27" s="30"/>
    </row>
    <row r="28" spans="4:5" ht="12.75">
      <c r="D28" s="53"/>
      <c r="E28" s="53"/>
    </row>
    <row r="29" spans="3:12" ht="12.75">
      <c r="C29" s="20" t="s">
        <v>11</v>
      </c>
      <c r="D29" s="20">
        <v>2011</v>
      </c>
      <c r="E29" s="20">
        <v>2012</v>
      </c>
      <c r="F29" s="27"/>
      <c r="G29" s="29"/>
      <c r="H29" s="27"/>
      <c r="I29" s="27"/>
      <c r="J29" s="27"/>
      <c r="K29" s="27"/>
      <c r="L29" s="29"/>
    </row>
    <row r="30" spans="3:12" ht="12.75">
      <c r="C30" t="s">
        <v>610</v>
      </c>
      <c r="D30" s="52">
        <v>34.467120181405896</v>
      </c>
      <c r="E30" s="52">
        <v>34.54545454545455</v>
      </c>
      <c r="F30" s="3"/>
      <c r="G30" s="30"/>
      <c r="H30" s="15">
        <v>30</v>
      </c>
      <c r="I30" s="15">
        <v>39</v>
      </c>
      <c r="J30" s="15">
        <v>30</v>
      </c>
      <c r="K30" s="15">
        <v>39</v>
      </c>
      <c r="L30" s="30"/>
    </row>
    <row r="31" spans="3:12" ht="12.75">
      <c r="C31" t="s">
        <v>613</v>
      </c>
      <c r="D31" s="52">
        <v>77.09750566893425</v>
      </c>
      <c r="E31" s="52">
        <v>78.86363636363637</v>
      </c>
      <c r="F31" s="3"/>
      <c r="G31" s="30"/>
      <c r="H31" s="15">
        <v>73</v>
      </c>
      <c r="I31" s="15">
        <v>81</v>
      </c>
      <c r="J31" s="15">
        <v>75</v>
      </c>
      <c r="K31" s="15">
        <v>82</v>
      </c>
      <c r="L31" s="30"/>
    </row>
    <row r="32" spans="3:12" ht="12.75">
      <c r="C32" t="s">
        <v>611</v>
      </c>
      <c r="D32" s="52">
        <v>67.71929824561404</v>
      </c>
      <c r="E32" s="52">
        <v>62.8158844765343</v>
      </c>
      <c r="F32" s="3"/>
      <c r="G32" s="30"/>
      <c r="H32" s="15">
        <v>64</v>
      </c>
      <c r="I32" s="15">
        <v>71</v>
      </c>
      <c r="J32" s="15">
        <v>64</v>
      </c>
      <c r="K32" s="15">
        <v>67</v>
      </c>
      <c r="L32" s="30"/>
    </row>
    <row r="33" spans="3:12" ht="12.75">
      <c r="C33" t="s">
        <v>612</v>
      </c>
      <c r="D33" s="52">
        <v>56.49122807017544</v>
      </c>
      <c r="E33" s="52">
        <v>66.78700361010831</v>
      </c>
      <c r="F33" s="3"/>
      <c r="G33" s="30"/>
      <c r="H33" s="15">
        <v>52</v>
      </c>
      <c r="I33" s="15">
        <v>61</v>
      </c>
      <c r="J33" s="15">
        <v>52</v>
      </c>
      <c r="K33" s="15">
        <v>71</v>
      </c>
      <c r="L33" s="30"/>
    </row>
    <row r="34" spans="3:12" ht="12.75">
      <c r="C34" t="s">
        <v>614</v>
      </c>
      <c r="D34" s="52">
        <v>76.68067226890757</v>
      </c>
      <c r="E34" s="52">
        <v>79.6008869179601</v>
      </c>
      <c r="F34" s="3"/>
      <c r="G34" s="30"/>
      <c r="H34" s="15">
        <v>73</v>
      </c>
      <c r="I34" s="15">
        <v>80</v>
      </c>
      <c r="J34" s="15">
        <v>76</v>
      </c>
      <c r="K34" s="15">
        <v>83</v>
      </c>
      <c r="L34" s="30"/>
    </row>
    <row r="35" spans="3:12" ht="12.75">
      <c r="C35" t="s">
        <v>615</v>
      </c>
      <c r="D35" s="52">
        <v>77.62430939226519</v>
      </c>
      <c r="E35" s="52">
        <v>81.64251207729468</v>
      </c>
      <c r="F35" s="3"/>
      <c r="G35" s="30"/>
      <c r="H35" s="15">
        <v>73</v>
      </c>
      <c r="I35" s="15">
        <v>82</v>
      </c>
      <c r="J35" s="15">
        <v>78</v>
      </c>
      <c r="K35" s="15">
        <v>85</v>
      </c>
      <c r="L35" s="30"/>
    </row>
    <row r="36" spans="4:5" ht="12.75">
      <c r="D36" s="52"/>
      <c r="E36" s="52"/>
    </row>
    <row r="37" spans="3:12" ht="12.75">
      <c r="C37" s="20" t="s">
        <v>12</v>
      </c>
      <c r="D37" s="20">
        <v>2011</v>
      </c>
      <c r="E37" s="20">
        <v>2012</v>
      </c>
      <c r="F37" s="27"/>
      <c r="G37" s="29"/>
      <c r="H37" s="27"/>
      <c r="I37" s="27"/>
      <c r="J37" s="27"/>
      <c r="K37" s="27"/>
      <c r="L37" s="29"/>
    </row>
    <row r="38" spans="3:12" ht="12.75">
      <c r="C38" t="s">
        <v>610</v>
      </c>
      <c r="D38" s="52">
        <v>28.37528604118993</v>
      </c>
      <c r="E38" s="52">
        <v>37.23150357995227</v>
      </c>
      <c r="F38" s="3"/>
      <c r="G38" s="30"/>
      <c r="H38" s="15">
        <v>24</v>
      </c>
      <c r="I38" s="15">
        <v>33</v>
      </c>
      <c r="J38" s="15">
        <v>33</v>
      </c>
      <c r="K38" s="15">
        <v>42</v>
      </c>
      <c r="L38" s="30"/>
    </row>
    <row r="39" spans="3:12" ht="12.75">
      <c r="C39" t="s">
        <v>613</v>
      </c>
      <c r="D39" s="52">
        <v>63.61556064073226</v>
      </c>
      <c r="E39" s="52">
        <v>83.05489260143199</v>
      </c>
      <c r="F39" s="3"/>
      <c r="G39" s="30"/>
      <c r="H39" s="15">
        <v>59</v>
      </c>
      <c r="I39" s="15">
        <v>68</v>
      </c>
      <c r="J39" s="15">
        <v>79</v>
      </c>
      <c r="K39" s="15">
        <v>86</v>
      </c>
      <c r="L39" s="30"/>
    </row>
    <row r="40" spans="3:12" ht="12.75">
      <c r="C40" t="s">
        <v>611</v>
      </c>
      <c r="D40" s="52">
        <v>57.038391224862885</v>
      </c>
      <c r="E40" s="52">
        <v>77.05263157894737</v>
      </c>
      <c r="F40" s="3"/>
      <c r="G40" s="30"/>
      <c r="H40" s="15">
        <v>53</v>
      </c>
      <c r="I40" s="15">
        <v>61</v>
      </c>
      <c r="J40" s="15">
        <v>53</v>
      </c>
      <c r="K40" s="15">
        <v>81</v>
      </c>
      <c r="L40" s="30"/>
    </row>
    <row r="41" spans="3:12" ht="12.75">
      <c r="C41" t="s">
        <v>612</v>
      </c>
      <c r="D41" s="52">
        <v>56.672760511883006</v>
      </c>
      <c r="E41" s="52">
        <v>58.94736842105262</v>
      </c>
      <c r="F41" s="3"/>
      <c r="G41" s="30"/>
      <c r="H41" s="15">
        <v>52</v>
      </c>
      <c r="I41" s="15">
        <v>61</v>
      </c>
      <c r="J41" s="15">
        <v>52</v>
      </c>
      <c r="K41" s="15">
        <v>63</v>
      </c>
      <c r="L41" s="30"/>
    </row>
    <row r="42" spans="3:12" ht="12.75">
      <c r="C42" t="s">
        <v>614</v>
      </c>
      <c r="D42" s="52">
        <v>84.42437923250564</v>
      </c>
      <c r="E42" s="52">
        <v>86.95652173913044</v>
      </c>
      <c r="F42" s="3"/>
      <c r="G42" s="30"/>
      <c r="H42" s="15">
        <v>81</v>
      </c>
      <c r="I42" s="15">
        <v>88</v>
      </c>
      <c r="J42" s="15">
        <v>83</v>
      </c>
      <c r="K42" s="15">
        <v>90</v>
      </c>
      <c r="L42" s="30"/>
    </row>
    <row r="43" spans="3:12" ht="12.75">
      <c r="C43" t="s">
        <v>615</v>
      </c>
      <c r="D43" s="52">
        <v>87.08133971291866</v>
      </c>
      <c r="E43" s="52">
        <v>95.3405017921147</v>
      </c>
      <c r="F43" s="3"/>
      <c r="G43" s="30"/>
      <c r="H43" s="15">
        <v>82</v>
      </c>
      <c r="I43" s="15">
        <v>91</v>
      </c>
      <c r="J43" s="15">
        <v>92</v>
      </c>
      <c r="K43" s="15">
        <v>97</v>
      </c>
      <c r="L43" s="30"/>
    </row>
    <row r="44" spans="4:5" ht="12.75">
      <c r="D44" s="53"/>
      <c r="E44" s="53"/>
    </row>
    <row r="45" spans="3:12" ht="12.75">
      <c r="C45" s="20" t="s">
        <v>832</v>
      </c>
      <c r="D45" s="20">
        <v>2011</v>
      </c>
      <c r="E45" s="20">
        <v>2012</v>
      </c>
      <c r="F45" s="27"/>
      <c r="G45" s="29"/>
      <c r="H45" s="27"/>
      <c r="I45" s="27"/>
      <c r="J45" s="27"/>
      <c r="K45" s="27"/>
      <c r="L45" s="29"/>
    </row>
    <row r="46" spans="3:12" ht="12.75">
      <c r="C46" t="s">
        <v>610</v>
      </c>
      <c r="D46" s="52">
        <v>70.12987012987013</v>
      </c>
      <c r="E46" s="52">
        <v>62.327416173570015</v>
      </c>
      <c r="F46" s="3"/>
      <c r="G46" s="30"/>
      <c r="H46" s="15">
        <v>66</v>
      </c>
      <c r="I46" s="15">
        <v>74</v>
      </c>
      <c r="J46" s="15">
        <v>58</v>
      </c>
      <c r="K46" s="15">
        <v>66</v>
      </c>
      <c r="L46" s="30"/>
    </row>
    <row r="47" spans="3:12" ht="12.75">
      <c r="C47" t="s">
        <v>613</v>
      </c>
      <c r="D47" s="52">
        <v>76.80890538033395</v>
      </c>
      <c r="E47" s="52">
        <v>70.80867850098619</v>
      </c>
      <c r="F47" s="3"/>
      <c r="G47" s="30"/>
      <c r="H47" s="15">
        <v>73</v>
      </c>
      <c r="I47" s="15">
        <v>80</v>
      </c>
      <c r="J47" s="15">
        <v>67</v>
      </c>
      <c r="K47" s="15">
        <v>75</v>
      </c>
      <c r="L47" s="30"/>
    </row>
    <row r="48" spans="3:12" ht="12.75">
      <c r="C48" t="s">
        <v>611</v>
      </c>
      <c r="D48" s="52">
        <v>64.797507788162</v>
      </c>
      <c r="E48" s="52">
        <v>71.64429530201343</v>
      </c>
      <c r="F48" s="3"/>
      <c r="G48" s="30"/>
      <c r="H48" s="15">
        <v>61</v>
      </c>
      <c r="I48" s="15">
        <v>68</v>
      </c>
      <c r="J48" s="15">
        <v>61</v>
      </c>
      <c r="K48" s="15">
        <v>75</v>
      </c>
      <c r="L48" s="30"/>
    </row>
    <row r="49" spans="3:12" ht="12.75">
      <c r="C49" t="s">
        <v>612</v>
      </c>
      <c r="D49" s="52">
        <v>60.12461059190031</v>
      </c>
      <c r="E49" s="52">
        <v>64.93288590604027</v>
      </c>
      <c r="F49" s="3"/>
      <c r="G49" s="30"/>
      <c r="H49" s="15">
        <v>56</v>
      </c>
      <c r="I49" s="15">
        <v>64</v>
      </c>
      <c r="J49" s="15">
        <v>56</v>
      </c>
      <c r="K49" s="15">
        <v>69</v>
      </c>
      <c r="L49" s="30"/>
    </row>
    <row r="50" spans="3:12" ht="12.75">
      <c r="C50" t="s">
        <v>614</v>
      </c>
      <c r="D50" s="52">
        <v>73.8</v>
      </c>
      <c r="E50" s="52">
        <v>82.31441048034934</v>
      </c>
      <c r="F50" s="3"/>
      <c r="G50" s="30"/>
      <c r="H50" s="15">
        <v>70</v>
      </c>
      <c r="I50" s="15">
        <v>77</v>
      </c>
      <c r="J50" s="15">
        <v>79</v>
      </c>
      <c r="K50" s="15">
        <v>86</v>
      </c>
      <c r="L50" s="30"/>
    </row>
    <row r="51" spans="3:12" ht="12.75">
      <c r="C51" t="s">
        <v>615</v>
      </c>
      <c r="D51" s="52">
        <v>75.15527950310559</v>
      </c>
      <c r="E51" s="52">
        <v>77.7542372881356</v>
      </c>
      <c r="F51" s="3"/>
      <c r="G51" s="30"/>
      <c r="H51" s="15">
        <v>71</v>
      </c>
      <c r="I51" s="15">
        <v>79</v>
      </c>
      <c r="J51" s="15">
        <v>74</v>
      </c>
      <c r="K51" s="15">
        <v>81</v>
      </c>
      <c r="L51" s="30"/>
    </row>
    <row r="52" spans="4:5" ht="12.75">
      <c r="D52" s="53"/>
      <c r="E52" s="53"/>
    </row>
    <row r="53" spans="3:12" ht="12.75">
      <c r="C53" s="20" t="s">
        <v>14</v>
      </c>
      <c r="D53" s="20">
        <v>2011</v>
      </c>
      <c r="E53" s="20">
        <v>2012</v>
      </c>
      <c r="F53" s="27"/>
      <c r="G53" s="29"/>
      <c r="H53" s="27"/>
      <c r="I53" s="27"/>
      <c r="J53" s="27"/>
      <c r="K53" s="27"/>
      <c r="L53" s="29"/>
    </row>
    <row r="54" spans="3:12" ht="12.75">
      <c r="C54" t="s">
        <v>610</v>
      </c>
      <c r="D54" s="52">
        <v>46.57236126224157</v>
      </c>
      <c r="E54" s="52">
        <v>46.16541353383459</v>
      </c>
      <c r="F54" s="3"/>
      <c r="G54" s="30"/>
      <c r="H54" s="15">
        <v>44</v>
      </c>
      <c r="I54" s="15">
        <v>49</v>
      </c>
      <c r="J54" s="15">
        <v>44</v>
      </c>
      <c r="K54" s="15">
        <v>48</v>
      </c>
      <c r="L54" s="30"/>
    </row>
    <row r="55" spans="3:12" ht="12.75">
      <c r="C55" t="s">
        <v>613</v>
      </c>
      <c r="D55" s="52">
        <v>70.34820457018498</v>
      </c>
      <c r="E55" s="52">
        <v>73.23308270676692</v>
      </c>
      <c r="F55" s="3"/>
      <c r="G55" s="30"/>
      <c r="H55" s="15">
        <v>68</v>
      </c>
      <c r="I55" s="15">
        <v>72</v>
      </c>
      <c r="J55" s="15">
        <v>71</v>
      </c>
      <c r="K55" s="15">
        <v>75</v>
      </c>
      <c r="L55" s="30"/>
    </row>
    <row r="56" spans="3:12" ht="12.75">
      <c r="C56" t="s">
        <v>611</v>
      </c>
      <c r="D56" s="52">
        <v>53.80614657210402</v>
      </c>
      <c r="E56" s="52">
        <v>52.073116362015156</v>
      </c>
      <c r="F56" s="3"/>
      <c r="G56" s="30"/>
      <c r="H56" s="15">
        <v>52</v>
      </c>
      <c r="I56" s="15">
        <v>56</v>
      </c>
      <c r="J56" s="15">
        <v>52</v>
      </c>
      <c r="K56" s="15">
        <v>54</v>
      </c>
      <c r="L56" s="30"/>
    </row>
    <row r="57" spans="3:12" ht="12.75">
      <c r="C57" t="s">
        <v>612</v>
      </c>
      <c r="D57" s="52">
        <v>58.53427895981087</v>
      </c>
      <c r="E57" s="52">
        <v>57.2447614801605</v>
      </c>
      <c r="F57" s="3"/>
      <c r="G57" s="30"/>
      <c r="H57" s="15">
        <v>56</v>
      </c>
      <c r="I57" s="15">
        <v>61</v>
      </c>
      <c r="J57" s="15">
        <v>56</v>
      </c>
      <c r="K57" s="15">
        <v>59</v>
      </c>
      <c r="L57" s="30"/>
    </row>
    <row r="58" spans="3:12" ht="12.75">
      <c r="C58" t="s">
        <v>614</v>
      </c>
      <c r="D58" s="52">
        <v>59.6210775606868</v>
      </c>
      <c r="E58" s="52">
        <v>64.59489456159822</v>
      </c>
      <c r="F58" s="3"/>
      <c r="G58" s="30"/>
      <c r="H58" s="15">
        <v>57</v>
      </c>
      <c r="I58" s="15">
        <v>62</v>
      </c>
      <c r="J58" s="15">
        <v>62</v>
      </c>
      <c r="K58" s="15">
        <v>67</v>
      </c>
      <c r="L58" s="30"/>
    </row>
    <row r="59" spans="3:12" ht="12.75">
      <c r="C59" t="s">
        <v>615</v>
      </c>
      <c r="D59" s="52" t="e">
        <v>#VALUE!</v>
      </c>
      <c r="E59" s="52" t="e">
        <v>#VALUE!</v>
      </c>
      <c r="F59" s="3"/>
      <c r="G59" s="30"/>
      <c r="H59" s="15" t="e">
        <v>#VALUE!</v>
      </c>
      <c r="I59" s="15" t="e">
        <v>#VALUE!</v>
      </c>
      <c r="J59" s="15" t="e">
        <v>#VALUE!</v>
      </c>
      <c r="K59" s="15" t="e">
        <v>#VALUE!</v>
      </c>
      <c r="L59" s="30"/>
    </row>
    <row r="60" spans="4:5" ht="12.75">
      <c r="D60" s="53"/>
      <c r="E60" s="53"/>
    </row>
    <row r="61" spans="3:12" ht="12.75">
      <c r="C61" s="20" t="s">
        <v>833</v>
      </c>
      <c r="D61" s="20">
        <v>2011</v>
      </c>
      <c r="E61" s="20">
        <v>2012</v>
      </c>
      <c r="F61" s="27"/>
      <c r="G61" s="29"/>
      <c r="H61" s="27"/>
      <c r="I61" s="27"/>
      <c r="J61" s="27"/>
      <c r="K61" s="27"/>
      <c r="L61" s="29"/>
    </row>
    <row r="62" spans="3:12" ht="12.75">
      <c r="C62" t="s">
        <v>610</v>
      </c>
      <c r="D62" s="52">
        <v>25.265957446808514</v>
      </c>
      <c r="E62" s="52">
        <v>36.05263157894737</v>
      </c>
      <c r="F62" s="3"/>
      <c r="G62" s="30"/>
      <c r="H62" s="15">
        <v>21</v>
      </c>
      <c r="I62" s="15">
        <v>30</v>
      </c>
      <c r="J62" s="15">
        <v>31</v>
      </c>
      <c r="K62" s="15">
        <v>41</v>
      </c>
      <c r="L62" s="30"/>
    </row>
    <row r="63" spans="3:12" ht="12.75">
      <c r="C63" t="s">
        <v>613</v>
      </c>
      <c r="D63" s="52">
        <v>47.07446808510639</v>
      </c>
      <c r="E63" s="52">
        <v>68.15789473684211</v>
      </c>
      <c r="F63" s="3"/>
      <c r="G63" s="30"/>
      <c r="H63" s="15">
        <v>42</v>
      </c>
      <c r="I63" s="15">
        <v>52</v>
      </c>
      <c r="J63" s="15">
        <v>63</v>
      </c>
      <c r="K63" s="15">
        <v>73</v>
      </c>
      <c r="L63" s="30"/>
    </row>
    <row r="64" spans="3:12" ht="12.75">
      <c r="C64" t="s">
        <v>611</v>
      </c>
      <c r="D64" s="52">
        <v>60.273972602739725</v>
      </c>
      <c r="E64" s="52">
        <v>68.3406113537118</v>
      </c>
      <c r="F64" s="3"/>
      <c r="G64" s="30"/>
      <c r="H64" s="15">
        <v>56</v>
      </c>
      <c r="I64" s="15">
        <v>64</v>
      </c>
      <c r="J64" s="15">
        <v>56</v>
      </c>
      <c r="K64" s="15">
        <v>72</v>
      </c>
      <c r="L64" s="30"/>
    </row>
    <row r="65" spans="3:12" ht="12.75">
      <c r="C65" t="s">
        <v>612</v>
      </c>
      <c r="D65" s="52">
        <v>50.88062622309197</v>
      </c>
      <c r="E65" s="52">
        <v>55.021834061135365</v>
      </c>
      <c r="F65" s="3"/>
      <c r="G65" s="30"/>
      <c r="H65" s="15">
        <v>47</v>
      </c>
      <c r="I65" s="15">
        <v>55</v>
      </c>
      <c r="J65" s="15">
        <v>47</v>
      </c>
      <c r="K65" s="15">
        <v>60</v>
      </c>
      <c r="L65" s="30"/>
    </row>
    <row r="66" spans="3:12" ht="12.75">
      <c r="C66" t="s">
        <v>614</v>
      </c>
      <c r="D66" s="52">
        <v>66.07594936708861</v>
      </c>
      <c r="E66" s="52">
        <v>74.41176470588235</v>
      </c>
      <c r="F66" s="3"/>
      <c r="G66" s="30"/>
      <c r="H66" s="15">
        <v>61</v>
      </c>
      <c r="I66" s="15">
        <v>71</v>
      </c>
      <c r="J66" s="15">
        <v>70</v>
      </c>
      <c r="K66" s="15">
        <v>79</v>
      </c>
      <c r="L66" s="30"/>
    </row>
    <row r="67" spans="3:12" ht="12.75">
      <c r="C67" t="s">
        <v>615</v>
      </c>
      <c r="D67" s="52">
        <v>80</v>
      </c>
      <c r="E67" s="52">
        <v>80</v>
      </c>
      <c r="F67" s="3"/>
      <c r="G67" s="30"/>
      <c r="H67" s="15">
        <v>75</v>
      </c>
      <c r="I67" s="15">
        <v>84</v>
      </c>
      <c r="J67" s="15">
        <v>75</v>
      </c>
      <c r="K67" s="15">
        <v>84</v>
      </c>
      <c r="L67" s="30"/>
    </row>
    <row r="68" spans="4:5" ht="12.75">
      <c r="D68" s="53"/>
      <c r="E68" s="53"/>
    </row>
    <row r="69" spans="3:12" ht="12.75">
      <c r="C69" s="20" t="s">
        <v>16</v>
      </c>
      <c r="D69" s="20">
        <v>2011</v>
      </c>
      <c r="E69" s="20">
        <v>2012</v>
      </c>
      <c r="F69" s="27"/>
      <c r="G69" s="29"/>
      <c r="H69" s="27"/>
      <c r="I69" s="27"/>
      <c r="J69" s="27"/>
      <c r="K69" s="27"/>
      <c r="L69" s="29"/>
    </row>
    <row r="70" spans="3:12" ht="12.75">
      <c r="C70" t="s">
        <v>610</v>
      </c>
      <c r="D70" s="52">
        <v>42.630937880633375</v>
      </c>
      <c r="E70" s="52">
        <v>51.55038759689923</v>
      </c>
      <c r="F70" s="3"/>
      <c r="G70" s="30"/>
      <c r="H70" s="15">
        <v>39</v>
      </c>
      <c r="I70" s="15">
        <v>46</v>
      </c>
      <c r="J70" s="15">
        <v>48</v>
      </c>
      <c r="K70" s="15">
        <v>55</v>
      </c>
      <c r="L70" s="30"/>
    </row>
    <row r="71" spans="3:12" ht="12.75">
      <c r="C71" t="s">
        <v>613</v>
      </c>
      <c r="D71" s="52">
        <v>83.3130328867235</v>
      </c>
      <c r="E71" s="52">
        <v>91.60206718346254</v>
      </c>
      <c r="F71" s="3"/>
      <c r="G71" s="30"/>
      <c r="H71" s="15">
        <v>81</v>
      </c>
      <c r="I71" s="15">
        <v>86</v>
      </c>
      <c r="J71" s="15">
        <v>89</v>
      </c>
      <c r="K71" s="15">
        <v>93</v>
      </c>
      <c r="L71" s="30"/>
    </row>
    <row r="72" spans="3:12" ht="12.75">
      <c r="C72" t="s">
        <v>611</v>
      </c>
      <c r="D72" s="52">
        <v>69.48257655755016</v>
      </c>
      <c r="E72" s="52">
        <v>85.63218390804597</v>
      </c>
      <c r="F72" s="3"/>
      <c r="G72" s="30"/>
      <c r="H72" s="15">
        <v>66</v>
      </c>
      <c r="I72" s="15">
        <v>72</v>
      </c>
      <c r="J72" s="15">
        <v>66</v>
      </c>
      <c r="K72" s="15">
        <v>88</v>
      </c>
      <c r="L72" s="30"/>
    </row>
    <row r="73" spans="3:12" ht="12.75">
      <c r="C73" t="s">
        <v>612</v>
      </c>
      <c r="D73" s="52">
        <v>53.32629355860612</v>
      </c>
      <c r="E73" s="52">
        <v>56.666666666666664</v>
      </c>
      <c r="F73" s="3"/>
      <c r="G73" s="30"/>
      <c r="H73" s="15">
        <v>50</v>
      </c>
      <c r="I73" s="15">
        <v>56</v>
      </c>
      <c r="J73" s="15">
        <v>53</v>
      </c>
      <c r="K73" s="15">
        <v>60</v>
      </c>
      <c r="L73" s="30"/>
    </row>
    <row r="74" spans="3:12" ht="12.75">
      <c r="C74" t="s">
        <v>614</v>
      </c>
      <c r="D74" s="52">
        <v>81.60493827160494</v>
      </c>
      <c r="E74" s="52">
        <v>86.83510638297872</v>
      </c>
      <c r="F74" s="3"/>
      <c r="G74" s="30"/>
      <c r="H74" s="15">
        <v>79</v>
      </c>
      <c r="I74" s="15">
        <v>84</v>
      </c>
      <c r="J74" s="15">
        <v>84</v>
      </c>
      <c r="K74" s="15">
        <v>89</v>
      </c>
      <c r="L74" s="30"/>
    </row>
    <row r="75" spans="3:12" ht="12.75">
      <c r="C75" t="s">
        <v>615</v>
      </c>
      <c r="D75" s="52">
        <v>91.11675126903553</v>
      </c>
      <c r="E75" s="52">
        <v>97.64957264957265</v>
      </c>
      <c r="F75" s="3"/>
      <c r="G75" s="30"/>
      <c r="H75" s="15">
        <v>89</v>
      </c>
      <c r="I75" s="15">
        <v>93</v>
      </c>
      <c r="J75" s="15">
        <v>96</v>
      </c>
      <c r="K75" s="15">
        <v>98</v>
      </c>
      <c r="L75" s="30"/>
    </row>
    <row r="76" spans="4:5" ht="12.75">
      <c r="D76" s="52"/>
      <c r="E76" s="52"/>
    </row>
    <row r="77" spans="3:12" ht="12.75">
      <c r="C77" s="20" t="s">
        <v>17</v>
      </c>
      <c r="D77" s="20">
        <v>2011</v>
      </c>
      <c r="E77" s="20">
        <v>2012</v>
      </c>
      <c r="F77" s="27"/>
      <c r="G77" s="29"/>
      <c r="H77" s="27"/>
      <c r="I77" s="27"/>
      <c r="J77" s="27"/>
      <c r="K77" s="27"/>
      <c r="L77" s="29"/>
    </row>
    <row r="78" spans="3:12" ht="12.75">
      <c r="C78" t="s">
        <v>610</v>
      </c>
      <c r="D78" s="52">
        <v>33.70660694288914</v>
      </c>
      <c r="E78" s="52">
        <v>31.85011709601874</v>
      </c>
      <c r="F78" s="3"/>
      <c r="G78" s="30"/>
      <c r="H78" s="15">
        <v>31</v>
      </c>
      <c r="I78" s="15">
        <v>37</v>
      </c>
      <c r="J78" s="15">
        <v>29</v>
      </c>
      <c r="K78" s="15">
        <v>35</v>
      </c>
      <c r="L78" s="30"/>
    </row>
    <row r="79" spans="3:12" ht="12.75">
      <c r="C79" t="s">
        <v>613</v>
      </c>
      <c r="D79" s="52">
        <v>78.72340425531915</v>
      </c>
      <c r="E79" s="52">
        <v>70.37470725995317</v>
      </c>
      <c r="F79" s="3"/>
      <c r="G79" s="30"/>
      <c r="H79" s="15">
        <v>76</v>
      </c>
      <c r="I79" s="15">
        <v>81</v>
      </c>
      <c r="J79" s="15">
        <v>67</v>
      </c>
      <c r="K79" s="15">
        <v>73</v>
      </c>
      <c r="L79" s="30"/>
    </row>
    <row r="80" spans="3:12" ht="12.75">
      <c r="C80" t="s">
        <v>611</v>
      </c>
      <c r="D80" s="52">
        <v>64.30649854510185</v>
      </c>
      <c r="E80" s="52">
        <v>59.830866807610995</v>
      </c>
      <c r="F80" s="3"/>
      <c r="G80" s="30"/>
      <c r="H80" s="15">
        <v>61</v>
      </c>
      <c r="I80" s="15">
        <v>67</v>
      </c>
      <c r="J80" s="15">
        <v>61</v>
      </c>
      <c r="K80" s="15">
        <v>63</v>
      </c>
      <c r="L80" s="30"/>
    </row>
    <row r="81" spans="3:12" ht="12.75">
      <c r="C81" t="s">
        <v>612</v>
      </c>
      <c r="D81" s="52">
        <v>71.29000969932105</v>
      </c>
      <c r="E81" s="52">
        <v>74.63002114164905</v>
      </c>
      <c r="F81" s="3"/>
      <c r="G81" s="30"/>
      <c r="H81" s="15">
        <v>68</v>
      </c>
      <c r="I81" s="15">
        <v>74</v>
      </c>
      <c r="J81" s="15">
        <v>68</v>
      </c>
      <c r="K81" s="15">
        <v>77</v>
      </c>
      <c r="L81" s="30"/>
    </row>
    <row r="82" spans="3:12" ht="12.75">
      <c r="C82" t="s">
        <v>614</v>
      </c>
      <c r="D82" s="52">
        <v>71.58018867924528</v>
      </c>
      <c r="E82" s="52">
        <v>77.82312925170068</v>
      </c>
      <c r="F82" s="3"/>
      <c r="G82" s="30"/>
      <c r="H82" s="15">
        <v>68</v>
      </c>
      <c r="I82" s="15">
        <v>75</v>
      </c>
      <c r="J82" s="15">
        <v>75</v>
      </c>
      <c r="K82" s="15">
        <v>81</v>
      </c>
      <c r="L82" s="30"/>
    </row>
    <row r="83" spans="3:12" ht="12.75">
      <c r="C83" t="s">
        <v>615</v>
      </c>
      <c r="D83" s="52">
        <v>90.41420118343196</v>
      </c>
      <c r="E83" s="52">
        <v>93.66106080206987</v>
      </c>
      <c r="F83" s="3"/>
      <c r="G83" s="30"/>
      <c r="H83" s="15">
        <v>88</v>
      </c>
      <c r="I83" s="15">
        <v>92</v>
      </c>
      <c r="J83" s="15">
        <v>92</v>
      </c>
      <c r="K83" s="15">
        <v>95</v>
      </c>
      <c r="L83" s="30"/>
    </row>
    <row r="84" spans="4:5" ht="12.75">
      <c r="D84" s="53"/>
      <c r="E84" s="53"/>
    </row>
    <row r="85" spans="3:12" ht="12.75">
      <c r="C85" s="20" t="s">
        <v>841</v>
      </c>
      <c r="D85" s="20">
        <v>2011</v>
      </c>
      <c r="E85" s="20">
        <v>2012</v>
      </c>
      <c r="F85" s="27"/>
      <c r="G85" s="29"/>
      <c r="H85" s="27"/>
      <c r="I85" s="27"/>
      <c r="J85" s="27"/>
      <c r="K85" s="27"/>
      <c r="L85" s="29"/>
    </row>
    <row r="86" spans="3:12" ht="12.75">
      <c r="C86" t="s">
        <v>610</v>
      </c>
      <c r="D86" s="52">
        <v>22.22222222222222</v>
      </c>
      <c r="E86" s="52">
        <v>13.333333333333334</v>
      </c>
      <c r="F86" s="3"/>
      <c r="G86" s="30"/>
      <c r="H86" s="15">
        <v>11</v>
      </c>
      <c r="I86" s="15">
        <v>41</v>
      </c>
      <c r="J86" s="15">
        <v>4</v>
      </c>
      <c r="K86" s="15">
        <v>38</v>
      </c>
      <c r="L86" s="30"/>
    </row>
    <row r="87" spans="3:12" ht="12.75">
      <c r="C87" t="s">
        <v>613</v>
      </c>
      <c r="D87" s="52">
        <v>70.37037037037037</v>
      </c>
      <c r="E87" s="52">
        <v>46.666666666666664</v>
      </c>
      <c r="F87" s="3"/>
      <c r="G87" s="30"/>
      <c r="H87" s="15">
        <v>52</v>
      </c>
      <c r="I87" s="15">
        <v>84</v>
      </c>
      <c r="J87" s="15">
        <v>25</v>
      </c>
      <c r="K87" s="15">
        <v>70</v>
      </c>
      <c r="L87" s="30"/>
    </row>
    <row r="88" spans="3:12" ht="12.75">
      <c r="C88" t="s">
        <v>611</v>
      </c>
      <c r="D88" s="52">
        <v>70.37037037037037</v>
      </c>
      <c r="E88" s="52">
        <v>80.95238095238095</v>
      </c>
      <c r="F88" s="3"/>
      <c r="G88" s="30"/>
      <c r="H88" s="15">
        <v>52</v>
      </c>
      <c r="I88" s="15">
        <v>84</v>
      </c>
      <c r="J88" s="15">
        <v>52</v>
      </c>
      <c r="K88" s="15">
        <v>92</v>
      </c>
      <c r="L88" s="30"/>
    </row>
    <row r="89" spans="3:12" ht="12.75">
      <c r="C89" t="s">
        <v>612</v>
      </c>
      <c r="D89" s="52">
        <v>7.4074074074074066</v>
      </c>
      <c r="E89" s="52">
        <v>4.761904761904762</v>
      </c>
      <c r="F89" s="3"/>
      <c r="G89" s="30"/>
      <c r="H89" s="15">
        <v>2</v>
      </c>
      <c r="I89" s="15">
        <v>23</v>
      </c>
      <c r="J89" s="15">
        <v>2</v>
      </c>
      <c r="K89" s="15">
        <v>23</v>
      </c>
      <c r="L89" s="30"/>
    </row>
    <row r="90" spans="3:12" ht="12.75">
      <c r="C90" t="s">
        <v>614</v>
      </c>
      <c r="D90" s="52">
        <v>93.75</v>
      </c>
      <c r="E90" s="52">
        <v>92.3076923076923</v>
      </c>
      <c r="F90" s="3"/>
      <c r="G90" s="30"/>
      <c r="H90" s="15">
        <v>72</v>
      </c>
      <c r="I90" s="15">
        <v>99</v>
      </c>
      <c r="J90" s="15">
        <v>67</v>
      </c>
      <c r="K90" s="15">
        <v>99</v>
      </c>
      <c r="L90" s="30"/>
    </row>
    <row r="91" spans="3:12" ht="12.75">
      <c r="C91" t="s">
        <v>615</v>
      </c>
      <c r="D91" s="52">
        <v>0</v>
      </c>
      <c r="E91" s="52">
        <v>0</v>
      </c>
      <c r="F91" s="3"/>
      <c r="G91" s="30"/>
      <c r="H91" s="15">
        <v>0</v>
      </c>
      <c r="I91" s="15">
        <v>0</v>
      </c>
      <c r="J91" s="15">
        <v>0</v>
      </c>
      <c r="K91" s="15">
        <v>0</v>
      </c>
      <c r="L91" s="30"/>
    </row>
    <row r="92" spans="4:5" ht="12.75">
      <c r="D92" s="53"/>
      <c r="E92" s="53"/>
    </row>
    <row r="93" spans="3:12" ht="12.75">
      <c r="C93" s="20" t="s">
        <v>834</v>
      </c>
      <c r="D93" s="20">
        <v>2011</v>
      </c>
      <c r="E93" s="20">
        <v>2012</v>
      </c>
      <c r="F93" s="27"/>
      <c r="G93" s="29"/>
      <c r="H93" s="27"/>
      <c r="I93" s="27"/>
      <c r="J93" s="27"/>
      <c r="K93" s="27"/>
      <c r="L93" s="29"/>
    </row>
    <row r="94" spans="3:12" ht="12.75">
      <c r="C94" t="s">
        <v>610</v>
      </c>
      <c r="D94" s="52">
        <v>100</v>
      </c>
      <c r="E94" s="52">
        <v>100</v>
      </c>
      <c r="F94" s="3"/>
      <c r="G94" s="30"/>
      <c r="H94" s="15">
        <v>90</v>
      </c>
      <c r="I94" s="15">
        <v>100</v>
      </c>
      <c r="J94" s="15">
        <v>87</v>
      </c>
      <c r="K94" s="15">
        <v>100</v>
      </c>
      <c r="L94" s="30"/>
    </row>
    <row r="95" spans="3:12" ht="12.75">
      <c r="C95" t="s">
        <v>613</v>
      </c>
      <c r="D95" s="52">
        <v>100</v>
      </c>
      <c r="E95" s="52">
        <v>100</v>
      </c>
      <c r="F95" s="3"/>
      <c r="G95" s="30"/>
      <c r="H95" s="15">
        <v>90</v>
      </c>
      <c r="I95" s="15">
        <v>100</v>
      </c>
      <c r="J95" s="15">
        <v>87</v>
      </c>
      <c r="K95" s="15">
        <v>100</v>
      </c>
      <c r="L95" s="30"/>
    </row>
    <row r="96" spans="3:12" ht="12.75">
      <c r="C96" t="s">
        <v>611</v>
      </c>
      <c r="D96" s="52">
        <v>95</v>
      </c>
      <c r="E96" s="52">
        <v>96.15384615384616</v>
      </c>
      <c r="F96" s="3"/>
      <c r="G96" s="30"/>
      <c r="H96" s="15">
        <v>83</v>
      </c>
      <c r="I96" s="15">
        <v>99</v>
      </c>
      <c r="J96" s="15">
        <v>83</v>
      </c>
      <c r="K96" s="15">
        <v>99</v>
      </c>
      <c r="L96" s="30"/>
    </row>
    <row r="97" spans="3:12" ht="12.75">
      <c r="C97" t="s">
        <v>612</v>
      </c>
      <c r="D97" s="52">
        <v>30</v>
      </c>
      <c r="E97" s="52">
        <v>46.15384615384615</v>
      </c>
      <c r="F97" s="3"/>
      <c r="G97" s="30"/>
      <c r="H97" s="15">
        <v>18</v>
      </c>
      <c r="I97" s="15">
        <v>45</v>
      </c>
      <c r="J97" s="15">
        <v>18</v>
      </c>
      <c r="K97" s="15">
        <v>65</v>
      </c>
      <c r="L97" s="30"/>
    </row>
    <row r="98" spans="3:12" ht="12.75">
      <c r="C98" t="s">
        <v>614</v>
      </c>
      <c r="D98" s="52">
        <v>71.875</v>
      </c>
      <c r="E98" s="52">
        <v>94.73684210526315</v>
      </c>
      <c r="F98" s="3"/>
      <c r="G98" s="30"/>
      <c r="H98" s="15">
        <v>55</v>
      </c>
      <c r="I98" s="15">
        <v>84</v>
      </c>
      <c r="J98" s="15">
        <v>75</v>
      </c>
      <c r="K98" s="15">
        <v>99</v>
      </c>
      <c r="L98" s="30"/>
    </row>
    <row r="99" spans="3:12" ht="12.75">
      <c r="C99" t="s">
        <v>615</v>
      </c>
      <c r="D99" s="52">
        <v>0</v>
      </c>
      <c r="E99" s="52">
        <v>0</v>
      </c>
      <c r="F99" s="3"/>
      <c r="G99" s="30"/>
      <c r="H99" s="15">
        <v>0</v>
      </c>
      <c r="I99" s="15">
        <v>0</v>
      </c>
      <c r="J99" s="15">
        <v>0</v>
      </c>
      <c r="K99" s="15">
        <v>0</v>
      </c>
      <c r="L99" s="30"/>
    </row>
    <row r="100" spans="4:5" ht="12.75">
      <c r="D100" s="52"/>
      <c r="E100" s="52"/>
    </row>
    <row r="101" spans="3:12" ht="12.75">
      <c r="C101" s="20" t="s">
        <v>20</v>
      </c>
      <c r="D101" s="20">
        <v>2011</v>
      </c>
      <c r="E101" s="20">
        <v>2012</v>
      </c>
      <c r="F101" s="27"/>
      <c r="G101" s="29"/>
      <c r="H101" s="27"/>
      <c r="I101" s="27"/>
      <c r="J101" s="27"/>
      <c r="K101" s="27"/>
      <c r="L101" s="29"/>
    </row>
    <row r="102" spans="3:12" ht="12.75">
      <c r="C102" t="s">
        <v>610</v>
      </c>
      <c r="D102" s="52">
        <v>48.698884758364315</v>
      </c>
      <c r="E102" s="52">
        <v>48.1283422459893</v>
      </c>
      <c r="F102" s="3"/>
      <c r="G102" s="30"/>
      <c r="H102" s="15">
        <v>44</v>
      </c>
      <c r="I102" s="15">
        <v>53</v>
      </c>
      <c r="J102" s="15">
        <v>44</v>
      </c>
      <c r="K102" s="15">
        <v>52</v>
      </c>
      <c r="L102" s="30"/>
    </row>
    <row r="103" spans="3:12" ht="12.75">
      <c r="C103" t="s">
        <v>613</v>
      </c>
      <c r="D103" s="52">
        <v>87.54646840148699</v>
      </c>
      <c r="E103" s="52">
        <v>86.27450980392157</v>
      </c>
      <c r="F103" s="3"/>
      <c r="G103" s="30"/>
      <c r="H103" s="15">
        <v>84</v>
      </c>
      <c r="I103" s="15">
        <v>90</v>
      </c>
      <c r="J103" s="15">
        <v>83</v>
      </c>
      <c r="K103" s="15">
        <v>89</v>
      </c>
      <c r="L103" s="30"/>
    </row>
    <row r="104" spans="3:12" ht="12.75">
      <c r="C104" t="s">
        <v>611</v>
      </c>
      <c r="D104" s="52">
        <v>84.30141287284144</v>
      </c>
      <c r="E104" s="52">
        <v>82.73155416012558</v>
      </c>
      <c r="F104" s="3"/>
      <c r="G104" s="30"/>
      <c r="H104" s="15">
        <v>81</v>
      </c>
      <c r="I104" s="15">
        <v>87</v>
      </c>
      <c r="J104" s="15">
        <v>81</v>
      </c>
      <c r="K104" s="15">
        <v>85</v>
      </c>
      <c r="L104" s="30"/>
    </row>
    <row r="105" spans="3:12" ht="12.75">
      <c r="C105" t="s">
        <v>612</v>
      </c>
      <c r="D105" s="52">
        <v>60.43956043956044</v>
      </c>
      <c r="E105" s="52">
        <v>56.98587127158555</v>
      </c>
      <c r="F105" s="3"/>
      <c r="G105" s="30"/>
      <c r="H105" s="15">
        <v>57</v>
      </c>
      <c r="I105" s="15">
        <v>64</v>
      </c>
      <c r="J105" s="15">
        <v>57</v>
      </c>
      <c r="K105" s="15">
        <v>61</v>
      </c>
      <c r="L105" s="30"/>
    </row>
    <row r="106" spans="3:12" ht="12.75">
      <c r="C106" t="s">
        <v>614</v>
      </c>
      <c r="D106" s="52">
        <v>86.29856850715747</v>
      </c>
      <c r="E106" s="52">
        <v>88.42975206611571</v>
      </c>
      <c r="F106" s="3"/>
      <c r="G106" s="30"/>
      <c r="H106" s="15">
        <v>83</v>
      </c>
      <c r="I106" s="15">
        <v>89</v>
      </c>
      <c r="J106" s="15">
        <v>85</v>
      </c>
      <c r="K106" s="15">
        <v>91</v>
      </c>
      <c r="L106" s="30"/>
    </row>
    <row r="107" spans="3:12" ht="12.75">
      <c r="C107" t="s">
        <v>615</v>
      </c>
      <c r="D107" s="52">
        <v>74.76038338658148</v>
      </c>
      <c r="E107" s="52">
        <v>93.78698224852072</v>
      </c>
      <c r="F107" s="3"/>
      <c r="G107" s="30"/>
      <c r="H107" s="15">
        <v>70</v>
      </c>
      <c r="I107" s="15">
        <v>79</v>
      </c>
      <c r="J107" s="15">
        <v>91</v>
      </c>
      <c r="K107" s="15">
        <v>96</v>
      </c>
      <c r="L107" s="30"/>
    </row>
    <row r="108" spans="4:5" ht="12.75">
      <c r="D108" s="52"/>
      <c r="E108" s="52"/>
    </row>
    <row r="109" spans="3:12" ht="12.75">
      <c r="C109" s="20" t="s">
        <v>835</v>
      </c>
      <c r="D109" s="20">
        <v>2011</v>
      </c>
      <c r="E109" s="20">
        <v>2012</v>
      </c>
      <c r="F109" s="27"/>
      <c r="G109" s="29"/>
      <c r="H109" s="27"/>
      <c r="I109" s="27"/>
      <c r="J109" s="27"/>
      <c r="K109" s="27"/>
      <c r="L109" s="29"/>
    </row>
    <row r="110" spans="3:12" ht="12.75">
      <c r="C110" t="s">
        <v>610</v>
      </c>
      <c r="D110" s="52">
        <v>68.96551724137932</v>
      </c>
      <c r="E110" s="52">
        <v>41.37931034482759</v>
      </c>
      <c r="F110" s="3"/>
      <c r="G110" s="30"/>
      <c r="H110" s="15">
        <v>51</v>
      </c>
      <c r="I110" s="15">
        <v>83</v>
      </c>
      <c r="J110" s="15">
        <v>26</v>
      </c>
      <c r="K110" s="15">
        <v>59</v>
      </c>
      <c r="L110" s="30"/>
    </row>
    <row r="111" spans="3:12" ht="12.75">
      <c r="C111" t="s">
        <v>613</v>
      </c>
      <c r="D111" s="52">
        <v>93.10344827586206</v>
      </c>
      <c r="E111" s="52">
        <v>72.41379310344827</v>
      </c>
      <c r="F111" s="3"/>
      <c r="G111" s="30"/>
      <c r="H111" s="15">
        <v>78</v>
      </c>
      <c r="I111" s="15">
        <v>98</v>
      </c>
      <c r="J111" s="15">
        <v>54</v>
      </c>
      <c r="K111" s="15">
        <v>85</v>
      </c>
      <c r="L111" s="30"/>
    </row>
    <row r="112" spans="3:12" ht="12.75">
      <c r="C112" t="s">
        <v>611</v>
      </c>
      <c r="D112" s="52">
        <v>66.66666666666666</v>
      </c>
      <c r="E112" s="52">
        <v>62.5</v>
      </c>
      <c r="F112" s="3"/>
      <c r="G112" s="30"/>
      <c r="H112" s="15">
        <v>49</v>
      </c>
      <c r="I112" s="15">
        <v>81</v>
      </c>
      <c r="J112" s="15">
        <v>49</v>
      </c>
      <c r="K112" s="15">
        <v>77</v>
      </c>
      <c r="L112" s="30"/>
    </row>
    <row r="113" spans="3:12" ht="12.75">
      <c r="C113" t="s">
        <v>612</v>
      </c>
      <c r="D113" s="52">
        <v>83.33333333333334</v>
      </c>
      <c r="E113" s="52">
        <v>71.875</v>
      </c>
      <c r="F113" s="3"/>
      <c r="G113" s="30"/>
      <c r="H113" s="15">
        <v>66</v>
      </c>
      <c r="I113" s="15">
        <v>93</v>
      </c>
      <c r="J113" s="15">
        <v>66</v>
      </c>
      <c r="K113" s="15">
        <v>84</v>
      </c>
      <c r="L113" s="30"/>
    </row>
    <row r="114" spans="3:12" ht="12.75">
      <c r="C114" t="s">
        <v>614</v>
      </c>
      <c r="D114" s="52">
        <v>75</v>
      </c>
      <c r="E114" s="52">
        <v>57.14285714285714</v>
      </c>
      <c r="F114" s="3"/>
      <c r="G114" s="30"/>
      <c r="H114" s="15">
        <v>55</v>
      </c>
      <c r="I114" s="15">
        <v>88</v>
      </c>
      <c r="J114" s="15">
        <v>37</v>
      </c>
      <c r="K114" s="15">
        <v>76</v>
      </c>
      <c r="L114" s="30"/>
    </row>
    <row r="115" spans="3:12" ht="12.75">
      <c r="C115" t="s">
        <v>615</v>
      </c>
      <c r="D115" s="52">
        <v>85.71428571428571</v>
      </c>
      <c r="E115" s="52">
        <v>100</v>
      </c>
      <c r="F115" s="3"/>
      <c r="G115" s="30"/>
      <c r="H115" s="15">
        <v>60</v>
      </c>
      <c r="I115" s="15">
        <v>96</v>
      </c>
      <c r="J115" s="15">
        <v>81</v>
      </c>
      <c r="K115" s="15">
        <v>100</v>
      </c>
      <c r="L115" s="30"/>
    </row>
    <row r="116" spans="4:5" ht="12.75">
      <c r="D116" s="53"/>
      <c r="E116" s="53"/>
    </row>
    <row r="117" spans="3:11" ht="12.75">
      <c r="C117" s="20" t="s">
        <v>603</v>
      </c>
      <c r="D117" s="54">
        <v>2011</v>
      </c>
      <c r="E117" s="54">
        <v>2012</v>
      </c>
      <c r="H117" s="41"/>
      <c r="I117" s="41"/>
      <c r="J117" s="41"/>
      <c r="K117" s="41"/>
    </row>
    <row r="118" spans="3:11" ht="12.75">
      <c r="C118" t="s">
        <v>610</v>
      </c>
      <c r="D118" s="52">
        <v>45.72748267898383</v>
      </c>
      <c r="E118" s="52">
        <v>46.83345246604718</v>
      </c>
      <c r="F118" s="50"/>
      <c r="G118" s="51"/>
      <c r="H118" s="15">
        <v>45</v>
      </c>
      <c r="I118" s="15">
        <v>47</v>
      </c>
      <c r="J118" s="15">
        <v>46</v>
      </c>
      <c r="K118" s="15">
        <v>48</v>
      </c>
    </row>
    <row r="119" spans="3:11" ht="12.75">
      <c r="C119" t="s">
        <v>613</v>
      </c>
      <c r="D119" s="52">
        <v>75.62066974595842</v>
      </c>
      <c r="E119" s="52">
        <v>78.28448892065761</v>
      </c>
      <c r="F119" s="50"/>
      <c r="G119" s="51"/>
      <c r="H119" s="15">
        <v>75</v>
      </c>
      <c r="I119" s="15">
        <v>77</v>
      </c>
      <c r="J119" s="15">
        <v>77</v>
      </c>
      <c r="K119" s="15">
        <v>79</v>
      </c>
    </row>
    <row r="120" spans="3:11" ht="12.75">
      <c r="C120" t="s">
        <v>611</v>
      </c>
      <c r="D120" s="52">
        <v>65.03887269193392</v>
      </c>
      <c r="E120" s="52">
        <v>67.6026457007363</v>
      </c>
      <c r="F120" s="50"/>
      <c r="G120" s="51"/>
      <c r="H120" s="15">
        <v>64</v>
      </c>
      <c r="I120" s="15">
        <v>66</v>
      </c>
      <c r="J120" s="15">
        <v>67</v>
      </c>
      <c r="K120" s="15">
        <v>69</v>
      </c>
    </row>
    <row r="121" spans="3:11" ht="12.75">
      <c r="C121" t="s">
        <v>612</v>
      </c>
      <c r="D121" s="52">
        <v>57.06997084548105</v>
      </c>
      <c r="E121" s="52">
        <v>59.01659802820417</v>
      </c>
      <c r="F121" s="50"/>
      <c r="G121" s="51"/>
      <c r="H121" s="15">
        <v>56</v>
      </c>
      <c r="I121" s="15">
        <v>58</v>
      </c>
      <c r="J121" s="15">
        <v>58</v>
      </c>
      <c r="K121" s="15">
        <v>60</v>
      </c>
    </row>
    <row r="122" spans="3:11" ht="12.75">
      <c r="C122" t="s">
        <v>614</v>
      </c>
      <c r="D122" s="52">
        <v>72.14673913043478</v>
      </c>
      <c r="E122" s="52">
        <v>76.2315657358017</v>
      </c>
      <c r="F122" s="50"/>
      <c r="G122" s="51"/>
      <c r="H122" s="15">
        <v>71</v>
      </c>
      <c r="I122" s="15">
        <v>73</v>
      </c>
      <c r="J122" s="15">
        <v>75</v>
      </c>
      <c r="K122" s="15">
        <v>77</v>
      </c>
    </row>
    <row r="123" spans="3:11" ht="12.75">
      <c r="C123" t="s">
        <v>615</v>
      </c>
      <c r="D123" s="52">
        <v>86.08996539792388</v>
      </c>
      <c r="E123" s="52">
        <v>90.76246334310851</v>
      </c>
      <c r="F123" s="50"/>
      <c r="G123" s="51"/>
      <c r="H123" s="15">
        <v>85</v>
      </c>
      <c r="I123" s="15">
        <v>87</v>
      </c>
      <c r="J123" s="15">
        <v>90</v>
      </c>
      <c r="K123" s="15">
        <v>92</v>
      </c>
    </row>
    <row r="124" spans="3:11" ht="12.75">
      <c r="C124" s="42"/>
      <c r="D124" s="56"/>
      <c r="E124" s="56"/>
      <c r="H124" s="41"/>
      <c r="I124" s="41"/>
      <c r="J124" s="41"/>
      <c r="K124" s="41"/>
    </row>
    <row r="125" spans="2:13" ht="12.75">
      <c r="B125" s="58"/>
      <c r="C125" s="32"/>
      <c r="D125" s="32"/>
      <c r="E125" s="32"/>
      <c r="F125" s="32"/>
      <c r="G125" s="32"/>
      <c r="H125" s="59"/>
      <c r="I125" s="59"/>
      <c r="J125" s="59"/>
      <c r="K125" s="59"/>
      <c r="L125" s="32"/>
      <c r="M125" s="32"/>
    </row>
    <row r="126" spans="2:13" ht="12.75">
      <c r="B126" s="58"/>
      <c r="C126" s="32"/>
      <c r="D126" s="32"/>
      <c r="E126" s="32"/>
      <c r="F126" s="32"/>
      <c r="G126" s="32"/>
      <c r="H126" s="59"/>
      <c r="I126" s="59"/>
      <c r="J126" s="59"/>
      <c r="K126" s="59"/>
      <c r="L126" s="32"/>
      <c r="M126" s="32"/>
    </row>
    <row r="127" spans="2:13" ht="12.75">
      <c r="B127" s="58"/>
      <c r="C127" s="32"/>
      <c r="D127" s="32"/>
      <c r="E127" s="32"/>
      <c r="F127" s="32"/>
      <c r="G127" s="32"/>
      <c r="H127" s="59"/>
      <c r="I127" s="59"/>
      <c r="J127" s="59"/>
      <c r="K127" s="59"/>
      <c r="L127" s="32"/>
      <c r="M127" s="32"/>
    </row>
    <row r="128" spans="2:13" ht="12.75">
      <c r="B128" s="58"/>
      <c r="C128" s="60" t="s">
        <v>656</v>
      </c>
      <c r="D128" s="61"/>
      <c r="E128" s="62"/>
      <c r="F128" s="62"/>
      <c r="G128" s="63"/>
      <c r="H128" s="59"/>
      <c r="I128" s="59"/>
      <c r="J128" s="59"/>
      <c r="K128" s="59"/>
      <c r="L128" s="32"/>
      <c r="M128" s="32"/>
    </row>
    <row r="129" spans="2:13" ht="12.75">
      <c r="B129" s="58"/>
      <c r="C129" s="64" t="s">
        <v>657</v>
      </c>
      <c r="D129" s="65"/>
      <c r="E129" s="65"/>
      <c r="F129" s="65"/>
      <c r="G129" s="66" t="s">
        <v>231</v>
      </c>
      <c r="H129" s="59"/>
      <c r="I129" s="59"/>
      <c r="J129" s="59"/>
      <c r="K129" s="59"/>
      <c r="L129" s="32"/>
      <c r="M129" s="32"/>
    </row>
    <row r="130" spans="2:13" ht="12.75">
      <c r="B130" s="58"/>
      <c r="C130" s="67"/>
      <c r="D130" s="65"/>
      <c r="E130" s="65"/>
      <c r="F130" s="65"/>
      <c r="G130" s="68"/>
      <c r="H130" s="59"/>
      <c r="I130" s="59"/>
      <c r="J130" s="59"/>
      <c r="K130" s="59"/>
      <c r="L130" s="32"/>
      <c r="M130" s="32"/>
    </row>
    <row r="131" spans="2:13" ht="12.75">
      <c r="B131" s="58"/>
      <c r="C131" s="69" t="s">
        <v>668</v>
      </c>
      <c r="D131" s="65"/>
      <c r="E131" s="65"/>
      <c r="F131" s="65"/>
      <c r="G131" s="68"/>
      <c r="H131" s="59"/>
      <c r="I131" s="59"/>
      <c r="J131" s="59"/>
      <c r="K131" s="59"/>
      <c r="L131" s="32"/>
      <c r="M131" s="32"/>
    </row>
    <row r="132" spans="2:13" ht="12.75">
      <c r="B132" s="58"/>
      <c r="C132" s="69" t="s">
        <v>669</v>
      </c>
      <c r="D132" s="65"/>
      <c r="E132" s="65"/>
      <c r="F132" s="65"/>
      <c r="G132" s="68"/>
      <c r="H132" s="59"/>
      <c r="I132" s="59"/>
      <c r="J132" s="59"/>
      <c r="K132" s="59"/>
      <c r="L132" s="32"/>
      <c r="M132" s="32"/>
    </row>
    <row r="133" spans="2:13" ht="12.75">
      <c r="B133" s="58"/>
      <c r="C133" s="67" t="s">
        <v>658</v>
      </c>
      <c r="D133" s="65"/>
      <c r="E133" s="65"/>
      <c r="F133" s="65"/>
      <c r="G133" s="68"/>
      <c r="H133" s="59"/>
      <c r="I133" s="59"/>
      <c r="J133" s="59"/>
      <c r="K133" s="59"/>
      <c r="L133" s="32"/>
      <c r="M133" s="32"/>
    </row>
    <row r="134" spans="2:13" ht="12.75">
      <c r="B134" s="58"/>
      <c r="C134" s="67" t="s">
        <v>659</v>
      </c>
      <c r="D134" s="65"/>
      <c r="E134" s="65"/>
      <c r="F134" s="65"/>
      <c r="G134" s="68"/>
      <c r="H134" s="59"/>
      <c r="I134" s="59"/>
      <c r="J134" s="59"/>
      <c r="K134" s="59"/>
      <c r="L134" s="32"/>
      <c r="M134" s="32"/>
    </row>
    <row r="135" spans="2:13" ht="12.75">
      <c r="B135" s="58"/>
      <c r="C135" s="67" t="s">
        <v>660</v>
      </c>
      <c r="D135" s="65"/>
      <c r="E135" s="65"/>
      <c r="F135" s="65"/>
      <c r="G135" s="68"/>
      <c r="H135" s="59"/>
      <c r="I135" s="59"/>
      <c r="J135" s="59"/>
      <c r="K135" s="59"/>
      <c r="L135" s="32"/>
      <c r="M135" s="32"/>
    </row>
    <row r="136" spans="2:13" ht="12.75">
      <c r="B136" s="58"/>
      <c r="C136" s="67" t="s">
        <v>664</v>
      </c>
      <c r="D136" s="65"/>
      <c r="E136" s="65"/>
      <c r="F136" s="65"/>
      <c r="G136" s="68"/>
      <c r="H136" s="59"/>
      <c r="I136" s="59"/>
      <c r="J136" s="59"/>
      <c r="K136" s="59"/>
      <c r="L136" s="32"/>
      <c r="M136" s="32"/>
    </row>
    <row r="137" spans="2:13" ht="12.75">
      <c r="B137" s="58"/>
      <c r="C137" s="67" t="s">
        <v>661</v>
      </c>
      <c r="D137" s="65"/>
      <c r="E137" s="65"/>
      <c r="F137" s="65"/>
      <c r="G137" s="68"/>
      <c r="H137" s="59"/>
      <c r="I137" s="59"/>
      <c r="J137" s="59"/>
      <c r="K137" s="59"/>
      <c r="L137" s="32"/>
      <c r="M137" s="32"/>
    </row>
    <row r="138" spans="2:13" ht="12.75">
      <c r="B138" s="58"/>
      <c r="C138" s="67" t="s">
        <v>665</v>
      </c>
      <c r="D138" s="65"/>
      <c r="E138" s="65"/>
      <c r="F138" s="65"/>
      <c r="G138" s="68"/>
      <c r="H138" s="59"/>
      <c r="I138" s="59"/>
      <c r="J138" s="59"/>
      <c r="K138" s="59"/>
      <c r="L138" s="32"/>
      <c r="M138" s="32"/>
    </row>
    <row r="139" spans="2:13" ht="12.75">
      <c r="B139" s="58"/>
      <c r="C139" s="67" t="s">
        <v>662</v>
      </c>
      <c r="D139" s="65"/>
      <c r="E139" s="65"/>
      <c r="F139" s="65"/>
      <c r="G139" s="68"/>
      <c r="H139" s="59"/>
      <c r="I139" s="59"/>
      <c r="J139" s="59"/>
      <c r="K139" s="59"/>
      <c r="L139" s="32"/>
      <c r="M139" s="32"/>
    </row>
    <row r="140" spans="2:13" ht="12.75">
      <c r="B140" s="58"/>
      <c r="C140" s="67" t="s">
        <v>666</v>
      </c>
      <c r="D140" s="65"/>
      <c r="E140" s="65"/>
      <c r="F140" s="65"/>
      <c r="G140" s="68"/>
      <c r="H140" s="59"/>
      <c r="I140" s="59"/>
      <c r="J140" s="59"/>
      <c r="K140" s="59"/>
      <c r="L140" s="32"/>
      <c r="M140" s="32"/>
    </row>
    <row r="141" spans="2:13" ht="12.75">
      <c r="B141" s="58"/>
      <c r="C141" s="67" t="s">
        <v>663</v>
      </c>
      <c r="D141" s="65"/>
      <c r="E141" s="65"/>
      <c r="F141" s="65"/>
      <c r="G141" s="68"/>
      <c r="H141" s="59"/>
      <c r="I141" s="59"/>
      <c r="J141" s="59"/>
      <c r="K141" s="59"/>
      <c r="L141" s="32"/>
      <c r="M141" s="32"/>
    </row>
    <row r="142" spans="2:13" ht="12.75">
      <c r="B142" s="58"/>
      <c r="C142" s="70" t="s">
        <v>667</v>
      </c>
      <c r="D142" s="71"/>
      <c r="E142" s="71"/>
      <c r="F142" s="71"/>
      <c r="G142" s="72"/>
      <c r="H142" s="59"/>
      <c r="I142" s="59"/>
      <c r="J142" s="59"/>
      <c r="K142" s="59"/>
      <c r="L142" s="32"/>
      <c r="M142" s="32"/>
    </row>
    <row r="143" spans="2:13" ht="12.75">
      <c r="B143" s="58"/>
      <c r="C143" s="32"/>
      <c r="D143" s="32"/>
      <c r="E143" s="32"/>
      <c r="F143" s="32"/>
      <c r="G143" s="32"/>
      <c r="H143" s="59"/>
      <c r="I143" s="59"/>
      <c r="J143" s="59"/>
      <c r="K143" s="59"/>
      <c r="L143" s="32"/>
      <c r="M143" s="32"/>
    </row>
    <row r="144" spans="2:13" ht="12.75">
      <c r="B144" s="58"/>
      <c r="C144" s="32"/>
      <c r="D144" s="32"/>
      <c r="E144" s="32"/>
      <c r="F144" s="32"/>
      <c r="G144" s="32"/>
      <c r="H144" s="59"/>
      <c r="I144" s="59"/>
      <c r="J144" s="59"/>
      <c r="K144" s="59"/>
      <c r="L144" s="32"/>
      <c r="M144" s="32"/>
    </row>
    <row r="145" spans="2:13" ht="12.75">
      <c r="B145" s="58"/>
      <c r="C145" s="32"/>
      <c r="D145" s="32"/>
      <c r="E145" s="32"/>
      <c r="F145" s="32"/>
      <c r="G145" s="32"/>
      <c r="H145" s="59"/>
      <c r="I145" s="59"/>
      <c r="J145" s="59"/>
      <c r="K145" s="59"/>
      <c r="L145" s="32"/>
      <c r="M145" s="32"/>
    </row>
    <row r="146" spans="2:13" ht="12.75">
      <c r="B146" s="58"/>
      <c r="C146" s="32"/>
      <c r="D146" s="32"/>
      <c r="E146" s="32"/>
      <c r="F146" s="32"/>
      <c r="G146" s="32"/>
      <c r="H146" s="59"/>
      <c r="I146" s="59"/>
      <c r="J146" s="59"/>
      <c r="K146" s="59"/>
      <c r="L146" s="32"/>
      <c r="M146" s="32"/>
    </row>
    <row r="147" spans="2:13" ht="12.75">
      <c r="B147" s="58"/>
      <c r="C147" s="32"/>
      <c r="D147" s="32"/>
      <c r="E147" s="32"/>
      <c r="F147" s="32"/>
      <c r="G147" s="32"/>
      <c r="H147" s="59"/>
      <c r="I147" s="59"/>
      <c r="J147" s="59"/>
      <c r="K147" s="59"/>
      <c r="L147" s="32"/>
      <c r="M147" s="32"/>
    </row>
    <row r="148" spans="2:13" ht="12.75">
      <c r="B148" s="58"/>
      <c r="C148" s="32"/>
      <c r="D148" s="32"/>
      <c r="E148" s="32"/>
      <c r="F148" s="32"/>
      <c r="G148" s="32"/>
      <c r="H148" s="59"/>
      <c r="I148" s="59"/>
      <c r="J148" s="59"/>
      <c r="K148" s="59"/>
      <c r="L148" s="32"/>
      <c r="M148" s="32"/>
    </row>
    <row r="149" spans="2:13" ht="12.75">
      <c r="B149" s="58"/>
      <c r="C149" s="32"/>
      <c r="D149" s="32"/>
      <c r="E149" s="32"/>
      <c r="F149" s="32"/>
      <c r="G149" s="32"/>
      <c r="H149" s="59"/>
      <c r="I149" s="59"/>
      <c r="J149" s="59"/>
      <c r="K149" s="59"/>
      <c r="L149" s="32"/>
      <c r="M149" s="32"/>
    </row>
    <row r="150" spans="2:13" ht="12.75">
      <c r="B150" s="58"/>
      <c r="C150" s="32"/>
      <c r="D150" s="32"/>
      <c r="E150" s="32"/>
      <c r="F150" s="32"/>
      <c r="G150" s="32"/>
      <c r="H150" s="59"/>
      <c r="I150" s="59"/>
      <c r="J150" s="59"/>
      <c r="K150" s="59"/>
      <c r="L150" s="32"/>
      <c r="M150" s="32"/>
    </row>
    <row r="151" spans="2:13" ht="12.75">
      <c r="B151" s="58"/>
      <c r="C151" s="32"/>
      <c r="D151" s="32"/>
      <c r="E151" s="32"/>
      <c r="F151" s="32"/>
      <c r="G151" s="32"/>
      <c r="H151" s="59"/>
      <c r="I151" s="59"/>
      <c r="J151" s="59"/>
      <c r="K151" s="59"/>
      <c r="L151" s="32"/>
      <c r="M151" s="32"/>
    </row>
    <row r="152" spans="2:13" ht="12.75">
      <c r="B152" s="58"/>
      <c r="C152" s="32"/>
      <c r="D152" s="32"/>
      <c r="E152" s="32"/>
      <c r="F152" s="32"/>
      <c r="G152" s="32"/>
      <c r="H152" s="59"/>
      <c r="I152" s="59"/>
      <c r="J152" s="59"/>
      <c r="K152" s="59"/>
      <c r="L152" s="32"/>
      <c r="M152" s="32"/>
    </row>
    <row r="153" spans="2:13" ht="12.75">
      <c r="B153" s="58"/>
      <c r="C153" s="32"/>
      <c r="D153" s="32"/>
      <c r="E153" s="32"/>
      <c r="F153" s="32"/>
      <c r="G153" s="32"/>
      <c r="H153" s="59"/>
      <c r="I153" s="59"/>
      <c r="J153" s="59"/>
      <c r="K153" s="59"/>
      <c r="L153" s="32"/>
      <c r="M153" s="32"/>
    </row>
    <row r="154" spans="2:13" ht="12.75">
      <c r="B154" s="58"/>
      <c r="C154" s="32"/>
      <c r="D154" s="32"/>
      <c r="E154" s="32"/>
      <c r="F154" s="32"/>
      <c r="G154" s="32"/>
      <c r="H154" s="59"/>
      <c r="I154" s="59"/>
      <c r="J154" s="59"/>
      <c r="K154" s="59"/>
      <c r="L154" s="32"/>
      <c r="M154" s="32"/>
    </row>
    <row r="155" spans="2:13" ht="12.75">
      <c r="B155" s="58"/>
      <c r="C155" s="32"/>
      <c r="D155" s="32"/>
      <c r="E155" s="32"/>
      <c r="F155" s="32"/>
      <c r="G155" s="32"/>
      <c r="H155" s="59"/>
      <c r="I155" s="59"/>
      <c r="J155" s="59"/>
      <c r="K155" s="59"/>
      <c r="L155" s="32"/>
      <c r="M155" s="32"/>
    </row>
    <row r="156" spans="2:13" ht="12.75">
      <c r="B156" s="58"/>
      <c r="C156" s="32"/>
      <c r="D156" s="32"/>
      <c r="E156" s="32"/>
      <c r="F156" s="32"/>
      <c r="G156" s="32"/>
      <c r="H156" s="59"/>
      <c r="I156" s="59"/>
      <c r="J156" s="59"/>
      <c r="K156" s="59"/>
      <c r="L156" s="32"/>
      <c r="M156" s="32"/>
    </row>
    <row r="157" spans="2:13" ht="12.75">
      <c r="B157" s="58"/>
      <c r="C157" s="32"/>
      <c r="D157" s="32"/>
      <c r="E157" s="32"/>
      <c r="F157" s="32"/>
      <c r="G157" s="32"/>
      <c r="H157" s="59"/>
      <c r="I157" s="59"/>
      <c r="J157" s="59"/>
      <c r="K157" s="59"/>
      <c r="L157" s="32"/>
      <c r="M157" s="32"/>
    </row>
    <row r="158" spans="2:13" ht="12.75">
      <c r="B158" s="58"/>
      <c r="C158" s="32"/>
      <c r="D158" s="32"/>
      <c r="E158" s="32"/>
      <c r="F158" s="32"/>
      <c r="G158" s="32"/>
      <c r="H158" s="59"/>
      <c r="I158" s="59"/>
      <c r="J158" s="59"/>
      <c r="K158" s="59"/>
      <c r="L158" s="32"/>
      <c r="M158" s="32"/>
    </row>
    <row r="159" spans="2:13" ht="12.75">
      <c r="B159" s="58"/>
      <c r="C159" s="32"/>
      <c r="D159" s="32"/>
      <c r="E159" s="32"/>
      <c r="F159" s="32"/>
      <c r="G159" s="32"/>
      <c r="H159" s="59"/>
      <c r="I159" s="59"/>
      <c r="J159" s="59"/>
      <c r="K159" s="59"/>
      <c r="L159" s="32"/>
      <c r="M159" s="32"/>
    </row>
    <row r="160" spans="2:13" ht="12.75">
      <c r="B160" s="58"/>
      <c r="C160" s="32"/>
      <c r="D160" s="32"/>
      <c r="E160" s="32"/>
      <c r="F160" s="32"/>
      <c r="G160" s="32"/>
      <c r="H160" s="59"/>
      <c r="I160" s="59"/>
      <c r="J160" s="59"/>
      <c r="K160" s="59"/>
      <c r="L160" s="32"/>
      <c r="M160" s="32"/>
    </row>
    <row r="161" spans="2:13" ht="12.75">
      <c r="B161" s="58"/>
      <c r="C161" s="32"/>
      <c r="D161" s="32"/>
      <c r="E161" s="32"/>
      <c r="F161" s="32"/>
      <c r="G161" s="32"/>
      <c r="H161" s="59"/>
      <c r="I161" s="59"/>
      <c r="J161" s="59"/>
      <c r="K161" s="59"/>
      <c r="L161" s="32"/>
      <c r="M161" s="32"/>
    </row>
    <row r="162" spans="2:13" ht="12.75">
      <c r="B162" s="58"/>
      <c r="C162" s="32"/>
      <c r="D162" s="32"/>
      <c r="E162" s="32"/>
      <c r="F162" s="32"/>
      <c r="G162" s="32"/>
      <c r="H162" s="59"/>
      <c r="I162" s="59"/>
      <c r="J162" s="59"/>
      <c r="K162" s="59"/>
      <c r="L162" s="32"/>
      <c r="M162" s="32"/>
    </row>
    <row r="163" spans="2:13" ht="12.75">
      <c r="B163" s="58"/>
      <c r="C163" s="32"/>
      <c r="D163" s="32"/>
      <c r="E163" s="32"/>
      <c r="F163" s="32"/>
      <c r="G163" s="32"/>
      <c r="H163" s="59"/>
      <c r="I163" s="59"/>
      <c r="J163" s="59"/>
      <c r="K163" s="59"/>
      <c r="L163" s="32"/>
      <c r="M163" s="32"/>
    </row>
    <row r="164" spans="2:13" ht="12.75">
      <c r="B164" s="58"/>
      <c r="C164" s="32"/>
      <c r="D164" s="32"/>
      <c r="E164" s="32"/>
      <c r="F164" s="32"/>
      <c r="G164" s="32"/>
      <c r="H164" s="59"/>
      <c r="I164" s="59"/>
      <c r="J164" s="59"/>
      <c r="K164" s="59"/>
      <c r="L164" s="32"/>
      <c r="M164" s="32"/>
    </row>
    <row r="165" spans="2:13" ht="12.75">
      <c r="B165" s="58"/>
      <c r="C165" s="32"/>
      <c r="D165" s="32"/>
      <c r="E165" s="32"/>
      <c r="F165" s="32"/>
      <c r="G165" s="32"/>
      <c r="H165" s="59"/>
      <c r="I165" s="59"/>
      <c r="J165" s="59"/>
      <c r="K165" s="59"/>
      <c r="L165" s="32"/>
      <c r="M165" s="32"/>
    </row>
    <row r="166" spans="2:13" ht="12.75">
      <c r="B166" s="58"/>
      <c r="C166" s="32"/>
      <c r="D166" s="32"/>
      <c r="E166" s="32"/>
      <c r="F166" s="32"/>
      <c r="G166" s="32"/>
      <c r="H166" s="59"/>
      <c r="I166" s="59"/>
      <c r="J166" s="59"/>
      <c r="K166" s="59"/>
      <c r="L166" s="32"/>
      <c r="M166" s="32"/>
    </row>
    <row r="167" spans="2:13" ht="12.75">
      <c r="B167" s="58"/>
      <c r="C167" s="32"/>
      <c r="D167" s="32"/>
      <c r="E167" s="32"/>
      <c r="F167" s="32"/>
      <c r="G167" s="32"/>
      <c r="H167" s="59"/>
      <c r="I167" s="59"/>
      <c r="J167" s="59"/>
      <c r="K167" s="59"/>
      <c r="L167" s="32"/>
      <c r="M167" s="32"/>
    </row>
    <row r="168" spans="2:13" ht="12.75">
      <c r="B168" s="58"/>
      <c r="C168" s="32"/>
      <c r="D168" s="32"/>
      <c r="E168" s="32"/>
      <c r="F168" s="32"/>
      <c r="G168" s="32"/>
      <c r="H168" s="59"/>
      <c r="I168" s="59"/>
      <c r="J168" s="59"/>
      <c r="K168" s="59"/>
      <c r="L168" s="32"/>
      <c r="M168" s="32"/>
    </row>
    <row r="169" spans="2:13" ht="12.75">
      <c r="B169" s="58"/>
      <c r="C169" s="32"/>
      <c r="D169" s="32"/>
      <c r="E169" s="32"/>
      <c r="F169" s="32"/>
      <c r="G169" s="32"/>
      <c r="H169" s="59"/>
      <c r="I169" s="59"/>
      <c r="J169" s="59"/>
      <c r="K169" s="59"/>
      <c r="L169" s="32"/>
      <c r="M169" s="32"/>
    </row>
    <row r="170" spans="2:13" ht="12.75">
      <c r="B170" s="58"/>
      <c r="C170" s="32"/>
      <c r="D170" s="32"/>
      <c r="E170" s="32"/>
      <c r="F170" s="32"/>
      <c r="G170" s="32"/>
      <c r="H170" s="59"/>
      <c r="I170" s="59"/>
      <c r="J170" s="59"/>
      <c r="K170" s="59"/>
      <c r="L170" s="32"/>
      <c r="M170" s="32"/>
    </row>
    <row r="171" spans="2:13" ht="12.75">
      <c r="B171" s="58"/>
      <c r="C171" s="32"/>
      <c r="D171" s="32"/>
      <c r="E171" s="32"/>
      <c r="F171" s="32"/>
      <c r="G171" s="32"/>
      <c r="H171" s="59"/>
      <c r="I171" s="59"/>
      <c r="J171" s="59"/>
      <c r="K171" s="59"/>
      <c r="L171" s="32"/>
      <c r="M171" s="32"/>
    </row>
    <row r="172" spans="2:13" ht="12.75">
      <c r="B172" s="58"/>
      <c r="C172" s="32"/>
      <c r="D172" s="32"/>
      <c r="E172" s="32"/>
      <c r="F172" s="32"/>
      <c r="G172" s="32"/>
      <c r="H172" s="59"/>
      <c r="I172" s="59"/>
      <c r="J172" s="59"/>
      <c r="K172" s="59"/>
      <c r="L172" s="32"/>
      <c r="M172" s="32"/>
    </row>
    <row r="173" spans="2:13" ht="12.75">
      <c r="B173" s="58"/>
      <c r="C173" s="32"/>
      <c r="D173" s="32"/>
      <c r="E173" s="32"/>
      <c r="F173" s="32"/>
      <c r="G173" s="32"/>
      <c r="H173" s="59"/>
      <c r="I173" s="59"/>
      <c r="J173" s="59"/>
      <c r="K173" s="59"/>
      <c r="L173" s="32"/>
      <c r="M173" s="32"/>
    </row>
    <row r="174" spans="2:13" ht="12.75">
      <c r="B174" s="58"/>
      <c r="C174" s="32"/>
      <c r="D174" s="32"/>
      <c r="E174" s="32"/>
      <c r="F174" s="32"/>
      <c r="G174" s="32"/>
      <c r="H174" s="59"/>
      <c r="I174" s="59"/>
      <c r="J174" s="59"/>
      <c r="K174" s="59"/>
      <c r="L174" s="32"/>
      <c r="M174" s="32"/>
    </row>
    <row r="175" spans="2:13" ht="12.75">
      <c r="B175" s="58"/>
      <c r="C175" s="32"/>
      <c r="D175" s="32"/>
      <c r="E175" s="32"/>
      <c r="F175" s="32"/>
      <c r="G175" s="32"/>
      <c r="H175" s="59"/>
      <c r="I175" s="59"/>
      <c r="J175" s="59"/>
      <c r="K175" s="59"/>
      <c r="L175" s="32"/>
      <c r="M175" s="32"/>
    </row>
    <row r="176" spans="2:13" ht="12.75">
      <c r="B176" s="58"/>
      <c r="C176" s="32"/>
      <c r="D176" s="32"/>
      <c r="E176" s="32"/>
      <c r="F176" s="32"/>
      <c r="G176" s="32"/>
      <c r="H176" s="59"/>
      <c r="I176" s="59"/>
      <c r="J176" s="59"/>
      <c r="K176" s="59"/>
      <c r="L176" s="32"/>
      <c r="M176" s="32"/>
    </row>
    <row r="177" spans="2:13" ht="12.75">
      <c r="B177" s="58"/>
      <c r="C177" s="32"/>
      <c r="D177" s="32"/>
      <c r="E177" s="32"/>
      <c r="F177" s="32"/>
      <c r="G177" s="32"/>
      <c r="H177" s="59"/>
      <c r="I177" s="59"/>
      <c r="J177" s="59"/>
      <c r="K177" s="59"/>
      <c r="L177" s="32"/>
      <c r="M177" s="32"/>
    </row>
    <row r="178" spans="2:13" ht="12.75">
      <c r="B178" s="58"/>
      <c r="C178" s="32"/>
      <c r="D178" s="32"/>
      <c r="E178" s="32"/>
      <c r="F178" s="32"/>
      <c r="G178" s="32"/>
      <c r="H178" s="59"/>
      <c r="I178" s="59"/>
      <c r="J178" s="59"/>
      <c r="K178" s="59"/>
      <c r="L178" s="32"/>
      <c r="M178" s="32"/>
    </row>
    <row r="179" spans="2:13" ht="12.75">
      <c r="B179" s="58"/>
      <c r="C179" s="32"/>
      <c r="D179" s="32"/>
      <c r="E179" s="32"/>
      <c r="F179" s="32"/>
      <c r="G179" s="32"/>
      <c r="H179" s="59"/>
      <c r="I179" s="59"/>
      <c r="J179" s="59"/>
      <c r="K179" s="59"/>
      <c r="L179" s="32"/>
      <c r="M179" s="32"/>
    </row>
    <row r="180" spans="2:13" ht="12.75">
      <c r="B180" s="58"/>
      <c r="C180" s="32"/>
      <c r="D180" s="32"/>
      <c r="E180" s="32"/>
      <c r="F180" s="32"/>
      <c r="G180" s="32"/>
      <c r="H180" s="59"/>
      <c r="I180" s="59"/>
      <c r="J180" s="59"/>
      <c r="K180" s="59"/>
      <c r="L180" s="32"/>
      <c r="M180" s="32"/>
    </row>
    <row r="181" spans="2:13" ht="12.75">
      <c r="B181" s="58"/>
      <c r="C181" s="32"/>
      <c r="D181" s="32"/>
      <c r="E181" s="32"/>
      <c r="F181" s="32"/>
      <c r="G181" s="32"/>
      <c r="H181" s="59"/>
      <c r="I181" s="59"/>
      <c r="J181" s="59"/>
      <c r="K181" s="59"/>
      <c r="L181" s="32"/>
      <c r="M181" s="32"/>
    </row>
    <row r="182" spans="2:13" ht="12.75">
      <c r="B182" s="58"/>
      <c r="C182" s="32"/>
      <c r="D182" s="32"/>
      <c r="E182" s="32"/>
      <c r="F182" s="32"/>
      <c r="G182" s="32"/>
      <c r="H182" s="59"/>
      <c r="I182" s="59"/>
      <c r="J182" s="59"/>
      <c r="K182" s="59"/>
      <c r="L182" s="32"/>
      <c r="M182" s="32"/>
    </row>
    <row r="183" spans="2:13" ht="12.75">
      <c r="B183" s="58"/>
      <c r="C183" s="32"/>
      <c r="D183" s="32"/>
      <c r="E183" s="32"/>
      <c r="F183" s="32"/>
      <c r="G183" s="32"/>
      <c r="H183" s="59"/>
      <c r="I183" s="59"/>
      <c r="J183" s="59"/>
      <c r="K183" s="59"/>
      <c r="L183" s="32"/>
      <c r="M183" s="32"/>
    </row>
    <row r="184" spans="2:13" ht="12.75">
      <c r="B184" s="58"/>
      <c r="C184" s="32"/>
      <c r="D184" s="32"/>
      <c r="E184" s="32"/>
      <c r="F184" s="32"/>
      <c r="G184" s="32"/>
      <c r="H184" s="59"/>
      <c r="I184" s="59"/>
      <c r="J184" s="59"/>
      <c r="K184" s="59"/>
      <c r="L184" s="32"/>
      <c r="M184" s="32"/>
    </row>
    <row r="185" spans="2:13" ht="12.75">
      <c r="B185" s="58"/>
      <c r="C185" s="32"/>
      <c r="D185" s="32"/>
      <c r="E185" s="32"/>
      <c r="F185" s="32"/>
      <c r="G185" s="32"/>
      <c r="H185" s="59"/>
      <c r="I185" s="59"/>
      <c r="J185" s="59"/>
      <c r="K185" s="59"/>
      <c r="L185" s="32"/>
      <c r="M185" s="32"/>
    </row>
    <row r="186" spans="2:13" ht="12.75">
      <c r="B186" s="58"/>
      <c r="C186" s="32"/>
      <c r="D186" s="32"/>
      <c r="E186" s="32"/>
      <c r="F186" s="32"/>
      <c r="G186" s="32"/>
      <c r="H186" s="59"/>
      <c r="I186" s="59"/>
      <c r="J186" s="59"/>
      <c r="K186" s="59"/>
      <c r="L186" s="32"/>
      <c r="M186" s="32"/>
    </row>
    <row r="187" spans="2:13" ht="12.75">
      <c r="B187" s="58"/>
      <c r="C187" s="32"/>
      <c r="D187" s="32"/>
      <c r="E187" s="32"/>
      <c r="F187" s="32"/>
      <c r="G187" s="32"/>
      <c r="H187" s="59"/>
      <c r="I187" s="59"/>
      <c r="J187" s="59"/>
      <c r="K187" s="59"/>
      <c r="L187" s="32"/>
      <c r="M187" s="32"/>
    </row>
    <row r="188" spans="2:13" ht="12.75">
      <c r="B188" s="58"/>
      <c r="C188" s="32"/>
      <c r="D188" s="32"/>
      <c r="E188" s="32"/>
      <c r="F188" s="32"/>
      <c r="G188" s="32"/>
      <c r="H188" s="59"/>
      <c r="I188" s="59"/>
      <c r="J188" s="59"/>
      <c r="K188" s="59"/>
      <c r="L188" s="32"/>
      <c r="M188" s="32"/>
    </row>
    <row r="189" spans="2:13" ht="12.75">
      <c r="B189" s="58"/>
      <c r="C189" s="32"/>
      <c r="D189" s="32"/>
      <c r="E189" s="32"/>
      <c r="F189" s="32"/>
      <c r="G189" s="32"/>
      <c r="H189" s="59"/>
      <c r="I189" s="59"/>
      <c r="J189" s="59"/>
      <c r="K189" s="59"/>
      <c r="L189" s="32"/>
      <c r="M189" s="32"/>
    </row>
    <row r="190" spans="2:13" ht="12.75">
      <c r="B190" s="58"/>
      <c r="C190" s="32"/>
      <c r="D190" s="32"/>
      <c r="E190" s="32"/>
      <c r="F190" s="32"/>
      <c r="G190" s="32"/>
      <c r="H190" s="59"/>
      <c r="I190" s="59"/>
      <c r="J190" s="59"/>
      <c r="K190" s="59"/>
      <c r="L190" s="32"/>
      <c r="M190" s="32"/>
    </row>
    <row r="191" spans="2:13" ht="12.75">
      <c r="B191" s="58"/>
      <c r="C191" s="32"/>
      <c r="D191" s="32"/>
      <c r="E191" s="32"/>
      <c r="F191" s="32"/>
      <c r="G191" s="32"/>
      <c r="H191" s="59"/>
      <c r="I191" s="59"/>
      <c r="J191" s="59"/>
      <c r="K191" s="59"/>
      <c r="L191" s="32"/>
      <c r="M191" s="32"/>
    </row>
    <row r="192" spans="2:13" ht="12.75">
      <c r="B192" s="58"/>
      <c r="C192" s="32"/>
      <c r="D192" s="32"/>
      <c r="E192" s="32"/>
      <c r="F192" s="32"/>
      <c r="G192" s="32"/>
      <c r="H192" s="59"/>
      <c r="I192" s="59"/>
      <c r="J192" s="59"/>
      <c r="K192" s="59"/>
      <c r="L192" s="32"/>
      <c r="M192" s="32"/>
    </row>
    <row r="193" spans="2:13" ht="12.75">
      <c r="B193" s="58"/>
      <c r="C193" s="32"/>
      <c r="D193" s="32"/>
      <c r="E193" s="32"/>
      <c r="F193" s="32"/>
      <c r="G193" s="32"/>
      <c r="H193" s="59"/>
      <c r="I193" s="59"/>
      <c r="J193" s="59"/>
      <c r="K193" s="59"/>
      <c r="L193" s="32"/>
      <c r="M193" s="32"/>
    </row>
    <row r="194" spans="2:13" ht="12.75">
      <c r="B194" s="58"/>
      <c r="C194" s="32"/>
      <c r="D194" s="32"/>
      <c r="E194" s="32"/>
      <c r="F194" s="32"/>
      <c r="G194" s="32"/>
      <c r="H194" s="59"/>
      <c r="I194" s="59"/>
      <c r="J194" s="59"/>
      <c r="K194" s="59"/>
      <c r="L194" s="32"/>
      <c r="M194" s="32"/>
    </row>
    <row r="195" spans="2:13" ht="12.75">
      <c r="B195" s="58"/>
      <c r="C195" s="32"/>
      <c r="D195" s="32"/>
      <c r="E195" s="32"/>
      <c r="F195" s="32"/>
      <c r="G195" s="32"/>
      <c r="H195" s="59"/>
      <c r="I195" s="59"/>
      <c r="J195" s="59"/>
      <c r="K195" s="59"/>
      <c r="L195" s="32"/>
      <c r="M195" s="32"/>
    </row>
    <row r="196" spans="2:13" ht="12.75">
      <c r="B196" s="58"/>
      <c r="C196" s="32"/>
      <c r="D196" s="32"/>
      <c r="E196" s="32"/>
      <c r="F196" s="32"/>
      <c r="G196" s="32"/>
      <c r="H196" s="59"/>
      <c r="I196" s="59"/>
      <c r="J196" s="59"/>
      <c r="K196" s="59"/>
      <c r="L196" s="32"/>
      <c r="M196" s="32"/>
    </row>
    <row r="197" spans="2:13" ht="12.75">
      <c r="B197" s="58"/>
      <c r="C197" s="32"/>
      <c r="D197" s="32"/>
      <c r="E197" s="32"/>
      <c r="F197" s="32"/>
      <c r="G197" s="32"/>
      <c r="H197" s="59"/>
      <c r="I197" s="59"/>
      <c r="J197" s="59"/>
      <c r="K197" s="59"/>
      <c r="L197" s="32"/>
      <c r="M197" s="32"/>
    </row>
    <row r="198" spans="2:13" ht="12.75">
      <c r="B198" s="58"/>
      <c r="C198" s="32"/>
      <c r="D198" s="32"/>
      <c r="E198" s="32"/>
      <c r="F198" s="32"/>
      <c r="G198" s="32"/>
      <c r="H198" s="59"/>
      <c r="I198" s="59"/>
      <c r="J198" s="59"/>
      <c r="K198" s="59"/>
      <c r="L198" s="32"/>
      <c r="M198" s="32"/>
    </row>
    <row r="199" spans="2:13" ht="12.75">
      <c r="B199" s="58"/>
      <c r="C199" s="32"/>
      <c r="D199" s="32"/>
      <c r="E199" s="32"/>
      <c r="F199" s="32"/>
      <c r="G199" s="32"/>
      <c r="H199" s="59"/>
      <c r="I199" s="59"/>
      <c r="J199" s="59"/>
      <c r="K199" s="59"/>
      <c r="L199" s="32"/>
      <c r="M199" s="32"/>
    </row>
    <row r="200" spans="2:13" ht="12.75">
      <c r="B200" s="58"/>
      <c r="C200" s="32"/>
      <c r="D200" s="32"/>
      <c r="E200" s="32"/>
      <c r="F200" s="32"/>
      <c r="G200" s="32"/>
      <c r="H200" s="59"/>
      <c r="I200" s="59"/>
      <c r="J200" s="59"/>
      <c r="K200" s="59"/>
      <c r="L200" s="32"/>
      <c r="M200" s="32"/>
    </row>
    <row r="201" spans="2:13" ht="12.75">
      <c r="B201" s="58"/>
      <c r="C201" s="32"/>
      <c r="D201" s="32"/>
      <c r="E201" s="32"/>
      <c r="F201" s="32"/>
      <c r="G201" s="32"/>
      <c r="H201" s="59"/>
      <c r="I201" s="59"/>
      <c r="J201" s="59"/>
      <c r="K201" s="59"/>
      <c r="L201" s="32"/>
      <c r="M201" s="32"/>
    </row>
    <row r="202" spans="2:13" ht="12.75">
      <c r="B202" s="58"/>
      <c r="C202" s="32"/>
      <c r="D202" s="32"/>
      <c r="E202" s="32"/>
      <c r="F202" s="32"/>
      <c r="G202" s="32"/>
      <c r="H202" s="59"/>
      <c r="I202" s="59"/>
      <c r="J202" s="59"/>
      <c r="K202" s="59"/>
      <c r="L202" s="32"/>
      <c r="M202" s="32"/>
    </row>
    <row r="203" spans="2:13" ht="12.75">
      <c r="B203" s="58"/>
      <c r="C203" s="32"/>
      <c r="D203" s="32"/>
      <c r="E203" s="32"/>
      <c r="F203" s="32"/>
      <c r="G203" s="32"/>
      <c r="H203" s="59"/>
      <c r="I203" s="59"/>
      <c r="J203" s="59"/>
      <c r="K203" s="59"/>
      <c r="L203" s="32"/>
      <c r="M203" s="32"/>
    </row>
    <row r="204" spans="2:13" ht="12.75">
      <c r="B204" s="58"/>
      <c r="C204" s="32"/>
      <c r="D204" s="32"/>
      <c r="E204" s="32"/>
      <c r="F204" s="32"/>
      <c r="G204" s="32"/>
      <c r="H204" s="59"/>
      <c r="I204" s="59"/>
      <c r="J204" s="59"/>
      <c r="K204" s="59"/>
      <c r="L204" s="32"/>
      <c r="M204" s="32"/>
    </row>
    <row r="205" spans="2:13" ht="12.75">
      <c r="B205" s="58"/>
      <c r="C205" s="32"/>
      <c r="D205" s="32"/>
      <c r="E205" s="32"/>
      <c r="F205" s="32"/>
      <c r="G205" s="32"/>
      <c r="H205" s="59"/>
      <c r="I205" s="59"/>
      <c r="J205" s="59"/>
      <c r="K205" s="59"/>
      <c r="L205" s="32"/>
      <c r="M205" s="32"/>
    </row>
    <row r="206" spans="2:13" ht="12.75">
      <c r="B206" s="58"/>
      <c r="C206" s="32"/>
      <c r="D206" s="32"/>
      <c r="E206" s="32"/>
      <c r="F206" s="32"/>
      <c r="G206" s="32"/>
      <c r="H206" s="59"/>
      <c r="I206" s="59"/>
      <c r="J206" s="59"/>
      <c r="K206" s="59"/>
      <c r="L206" s="32"/>
      <c r="M206" s="32"/>
    </row>
    <row r="207" spans="2:13" ht="12.75">
      <c r="B207" s="58"/>
      <c r="C207" s="32"/>
      <c r="D207" s="32"/>
      <c r="E207" s="32"/>
      <c r="F207" s="32"/>
      <c r="G207" s="32"/>
      <c r="H207" s="59"/>
      <c r="I207" s="59"/>
      <c r="J207" s="59"/>
      <c r="K207" s="59"/>
      <c r="L207" s="32"/>
      <c r="M207" s="32"/>
    </row>
    <row r="208" spans="2:13" ht="12.75">
      <c r="B208" s="58"/>
      <c r="C208" s="32"/>
      <c r="D208" s="32"/>
      <c r="E208" s="32"/>
      <c r="F208" s="32"/>
      <c r="G208" s="32"/>
      <c r="H208" s="59"/>
      <c r="I208" s="59"/>
      <c r="J208" s="59"/>
      <c r="K208" s="59"/>
      <c r="L208" s="32"/>
      <c r="M208" s="32"/>
    </row>
    <row r="209" spans="2:13" ht="12.75">
      <c r="B209" s="58"/>
      <c r="C209" s="32"/>
      <c r="D209" s="32"/>
      <c r="E209" s="32"/>
      <c r="F209" s="32"/>
      <c r="G209" s="32"/>
      <c r="H209" s="59"/>
      <c r="I209" s="59"/>
      <c r="J209" s="59"/>
      <c r="K209" s="59"/>
      <c r="L209" s="32"/>
      <c r="M209" s="32"/>
    </row>
    <row r="210" spans="2:13" ht="12.75">
      <c r="B210" s="58"/>
      <c r="C210" s="32"/>
      <c r="D210" s="32"/>
      <c r="E210" s="32"/>
      <c r="F210" s="32"/>
      <c r="G210" s="32"/>
      <c r="H210" s="59"/>
      <c r="I210" s="59"/>
      <c r="J210" s="59"/>
      <c r="K210" s="59"/>
      <c r="L210" s="32"/>
      <c r="M210" s="32"/>
    </row>
    <row r="211" spans="2:13" ht="12.75">
      <c r="B211" s="58"/>
      <c r="C211" s="32"/>
      <c r="D211" s="32"/>
      <c r="E211" s="32"/>
      <c r="F211" s="32"/>
      <c r="G211" s="32"/>
      <c r="H211" s="59"/>
      <c r="I211" s="59"/>
      <c r="J211" s="59"/>
      <c r="K211" s="59"/>
      <c r="L211" s="32"/>
      <c r="M211" s="32"/>
    </row>
    <row r="212" spans="2:13" ht="12.75">
      <c r="B212" s="58"/>
      <c r="C212" s="32"/>
      <c r="D212" s="32"/>
      <c r="E212" s="32"/>
      <c r="F212" s="32"/>
      <c r="G212" s="32"/>
      <c r="H212" s="59"/>
      <c r="I212" s="59"/>
      <c r="J212" s="59"/>
      <c r="K212" s="59"/>
      <c r="L212" s="32"/>
      <c r="M212" s="32"/>
    </row>
    <row r="213" spans="2:13" ht="12.75">
      <c r="B213" s="58"/>
      <c r="C213" s="32"/>
      <c r="D213" s="32"/>
      <c r="E213" s="32"/>
      <c r="F213" s="32"/>
      <c r="G213" s="32"/>
      <c r="H213" s="59"/>
      <c r="I213" s="59"/>
      <c r="J213" s="59"/>
      <c r="K213" s="59"/>
      <c r="L213" s="32"/>
      <c r="M213" s="32"/>
    </row>
    <row r="214" spans="2:13" ht="12.75">
      <c r="B214" s="58"/>
      <c r="C214" s="32"/>
      <c r="D214" s="32"/>
      <c r="E214" s="32"/>
      <c r="F214" s="32"/>
      <c r="G214" s="32"/>
      <c r="H214" s="59"/>
      <c r="I214" s="59"/>
      <c r="J214" s="59"/>
      <c r="K214" s="59"/>
      <c r="L214" s="32"/>
      <c r="M214" s="32"/>
    </row>
    <row r="215" spans="2:13" ht="12.75">
      <c r="B215" s="58"/>
      <c r="C215" s="32"/>
      <c r="D215" s="32"/>
      <c r="E215" s="32"/>
      <c r="F215" s="32"/>
      <c r="G215" s="32"/>
      <c r="H215" s="59"/>
      <c r="I215" s="59"/>
      <c r="J215" s="59"/>
      <c r="K215" s="59"/>
      <c r="L215" s="32"/>
      <c r="M215" s="32"/>
    </row>
    <row r="216" spans="2:13" ht="12.75">
      <c r="B216" s="58"/>
      <c r="C216" s="32"/>
      <c r="D216" s="32"/>
      <c r="E216" s="32"/>
      <c r="F216" s="32"/>
      <c r="G216" s="32"/>
      <c r="H216" s="59"/>
      <c r="I216" s="59"/>
      <c r="J216" s="59"/>
      <c r="K216" s="59"/>
      <c r="L216" s="32"/>
      <c r="M216" s="32"/>
    </row>
    <row r="217" spans="2:13" ht="12.75">
      <c r="B217" s="58"/>
      <c r="C217" s="32"/>
      <c r="D217" s="32"/>
      <c r="E217" s="32"/>
      <c r="F217" s="32"/>
      <c r="G217" s="32"/>
      <c r="H217" s="59"/>
      <c r="I217" s="59"/>
      <c r="J217" s="59"/>
      <c r="K217" s="59"/>
      <c r="L217" s="32"/>
      <c r="M217" s="32"/>
    </row>
    <row r="218" spans="2:13" ht="12.75">
      <c r="B218" s="58"/>
      <c r="C218" s="32"/>
      <c r="D218" s="32"/>
      <c r="E218" s="32"/>
      <c r="F218" s="32"/>
      <c r="G218" s="32"/>
      <c r="H218" s="59"/>
      <c r="I218" s="59"/>
      <c r="J218" s="59"/>
      <c r="K218" s="59"/>
      <c r="L218" s="32"/>
      <c r="M218" s="32"/>
    </row>
    <row r="219" spans="2:13" ht="12.75">
      <c r="B219" s="58"/>
      <c r="C219" s="32"/>
      <c r="D219" s="32"/>
      <c r="E219" s="32"/>
      <c r="F219" s="32"/>
      <c r="G219" s="32"/>
      <c r="H219" s="59"/>
      <c r="I219" s="59"/>
      <c r="J219" s="59"/>
      <c r="K219" s="59"/>
      <c r="L219" s="32"/>
      <c r="M219" s="32"/>
    </row>
    <row r="220" spans="2:13" ht="12.75">
      <c r="B220" s="58"/>
      <c r="C220" s="32"/>
      <c r="D220" s="32"/>
      <c r="E220" s="32"/>
      <c r="F220" s="32"/>
      <c r="G220" s="32"/>
      <c r="H220" s="59"/>
      <c r="I220" s="59"/>
      <c r="J220" s="59"/>
      <c r="K220" s="59"/>
      <c r="L220" s="32"/>
      <c r="M220" s="32"/>
    </row>
    <row r="221" spans="2:13" ht="12.75">
      <c r="B221" s="58"/>
      <c r="C221" s="32"/>
      <c r="D221" s="32"/>
      <c r="E221" s="32"/>
      <c r="F221" s="32"/>
      <c r="G221" s="32"/>
      <c r="H221" s="59"/>
      <c r="I221" s="59"/>
      <c r="J221" s="59"/>
      <c r="K221" s="59"/>
      <c r="L221" s="32"/>
      <c r="M221" s="32"/>
    </row>
    <row r="222" spans="2:13" ht="12.75">
      <c r="B222" s="58"/>
      <c r="C222" s="32"/>
      <c r="D222" s="32"/>
      <c r="E222" s="32"/>
      <c r="F222" s="32"/>
      <c r="G222" s="32"/>
      <c r="H222" s="59"/>
      <c r="I222" s="59"/>
      <c r="J222" s="59"/>
      <c r="K222" s="59"/>
      <c r="L222" s="32"/>
      <c r="M222" s="32"/>
    </row>
    <row r="223" spans="2:13" ht="12.75">
      <c r="B223" s="58"/>
      <c r="C223" s="32"/>
      <c r="D223" s="32"/>
      <c r="E223" s="32"/>
      <c r="F223" s="32"/>
      <c r="G223" s="32"/>
      <c r="H223" s="59"/>
      <c r="I223" s="59"/>
      <c r="J223" s="59"/>
      <c r="K223" s="59"/>
      <c r="L223" s="32"/>
      <c r="M223" s="32"/>
    </row>
    <row r="224" spans="2:13" ht="12.75">
      <c r="B224" s="58"/>
      <c r="C224" s="32"/>
      <c r="D224" s="32"/>
      <c r="E224" s="32"/>
      <c r="F224" s="32"/>
      <c r="G224" s="32"/>
      <c r="H224" s="59"/>
      <c r="I224" s="59"/>
      <c r="J224" s="59"/>
      <c r="K224" s="59"/>
      <c r="L224" s="32"/>
      <c r="M224" s="32"/>
    </row>
    <row r="225" spans="2:13" ht="12.75">
      <c r="B225" s="58"/>
      <c r="C225" s="32"/>
      <c r="D225" s="32"/>
      <c r="E225" s="32"/>
      <c r="F225" s="32"/>
      <c r="G225" s="32"/>
      <c r="H225" s="59"/>
      <c r="I225" s="59"/>
      <c r="J225" s="59"/>
      <c r="K225" s="59"/>
      <c r="L225" s="32"/>
      <c r="M225" s="32"/>
    </row>
    <row r="226" spans="2:13" ht="12.75">
      <c r="B226" s="58"/>
      <c r="C226" s="32"/>
      <c r="D226" s="32"/>
      <c r="E226" s="32"/>
      <c r="F226" s="32"/>
      <c r="G226" s="32"/>
      <c r="H226" s="59"/>
      <c r="I226" s="59"/>
      <c r="J226" s="59"/>
      <c r="K226" s="59"/>
      <c r="L226" s="32"/>
      <c r="M226" s="32"/>
    </row>
    <row r="227" spans="2:13" ht="12.75">
      <c r="B227" s="58"/>
      <c r="C227" s="32"/>
      <c r="D227" s="32"/>
      <c r="E227" s="32"/>
      <c r="F227" s="32"/>
      <c r="G227" s="32"/>
      <c r="H227" s="59"/>
      <c r="I227" s="59"/>
      <c r="J227" s="59"/>
      <c r="K227" s="59"/>
      <c r="L227" s="32"/>
      <c r="M227" s="32"/>
    </row>
    <row r="228" spans="2:13" ht="12.75">
      <c r="B228" s="58"/>
      <c r="C228" s="32"/>
      <c r="D228" s="32"/>
      <c r="E228" s="32"/>
      <c r="F228" s="32"/>
      <c r="G228" s="32"/>
      <c r="H228" s="59"/>
      <c r="I228" s="59"/>
      <c r="J228" s="59"/>
      <c r="K228" s="59"/>
      <c r="L228" s="32"/>
      <c r="M228" s="32"/>
    </row>
    <row r="229" spans="2:13" ht="12.75">
      <c r="B229" s="58"/>
      <c r="C229" s="32"/>
      <c r="D229" s="32"/>
      <c r="E229" s="32"/>
      <c r="F229" s="32"/>
      <c r="G229" s="32"/>
      <c r="H229" s="59"/>
      <c r="I229" s="59"/>
      <c r="J229" s="59"/>
      <c r="K229" s="59"/>
      <c r="L229" s="32"/>
      <c r="M229" s="32"/>
    </row>
    <row r="230" spans="2:13" ht="12.75">
      <c r="B230" s="58"/>
      <c r="C230" s="32"/>
      <c r="D230" s="32"/>
      <c r="E230" s="32"/>
      <c r="F230" s="32"/>
      <c r="G230" s="32"/>
      <c r="H230" s="59"/>
      <c r="I230" s="59"/>
      <c r="J230" s="59"/>
      <c r="K230" s="59"/>
      <c r="L230" s="32"/>
      <c r="M230" s="32"/>
    </row>
    <row r="231" spans="2:13" ht="12.75">
      <c r="B231" s="58"/>
      <c r="C231" s="32"/>
      <c r="D231" s="32"/>
      <c r="E231" s="32"/>
      <c r="F231" s="32"/>
      <c r="G231" s="32"/>
      <c r="H231" s="59"/>
      <c r="I231" s="59"/>
      <c r="J231" s="59"/>
      <c r="K231" s="59"/>
      <c r="L231" s="32"/>
      <c r="M231" s="32"/>
    </row>
    <row r="232" spans="2:13" ht="12.75">
      <c r="B232" s="58"/>
      <c r="C232" s="32"/>
      <c r="D232" s="32"/>
      <c r="E232" s="32"/>
      <c r="F232" s="32"/>
      <c r="G232" s="32"/>
      <c r="H232" s="59"/>
      <c r="I232" s="59"/>
      <c r="J232" s="59"/>
      <c r="K232" s="59"/>
      <c r="L232" s="32"/>
      <c r="M232" s="32"/>
    </row>
    <row r="233" spans="2:13" ht="12.75">
      <c r="B233" s="58"/>
      <c r="C233" s="32"/>
      <c r="D233" s="32"/>
      <c r="E233" s="32"/>
      <c r="F233" s="32"/>
      <c r="G233" s="32"/>
      <c r="H233" s="59"/>
      <c r="I233" s="59"/>
      <c r="J233" s="59"/>
      <c r="K233" s="59"/>
      <c r="L233" s="32"/>
      <c r="M233" s="32"/>
    </row>
    <row r="234" spans="2:13" ht="12.75">
      <c r="B234" s="58"/>
      <c r="C234" s="32"/>
      <c r="D234" s="32"/>
      <c r="E234" s="32"/>
      <c r="F234" s="32"/>
      <c r="G234" s="32"/>
      <c r="H234" s="59"/>
      <c r="I234" s="59"/>
      <c r="J234" s="59"/>
      <c r="K234" s="59"/>
      <c r="L234" s="32"/>
      <c r="M234" s="32"/>
    </row>
    <row r="235" spans="2:13" ht="12.75">
      <c r="B235" s="58"/>
      <c r="C235" s="32"/>
      <c r="D235" s="32"/>
      <c r="E235" s="32"/>
      <c r="F235" s="32"/>
      <c r="G235" s="32"/>
      <c r="H235" s="59"/>
      <c r="I235" s="59"/>
      <c r="J235" s="59"/>
      <c r="K235" s="59"/>
      <c r="L235" s="32"/>
      <c r="M235" s="32"/>
    </row>
    <row r="236" spans="2:13" ht="12.75">
      <c r="B236" s="58"/>
      <c r="C236" s="32"/>
      <c r="D236" s="32"/>
      <c r="E236" s="32"/>
      <c r="F236" s="32"/>
      <c r="G236" s="32"/>
      <c r="H236" s="59"/>
      <c r="I236" s="59"/>
      <c r="J236" s="59"/>
      <c r="K236" s="59"/>
      <c r="L236" s="32"/>
      <c r="M236" s="32"/>
    </row>
    <row r="237" spans="2:13" ht="12.75">
      <c r="B237" s="58"/>
      <c r="C237" s="32"/>
      <c r="D237" s="32"/>
      <c r="E237" s="32"/>
      <c r="F237" s="32"/>
      <c r="G237" s="32"/>
      <c r="H237" s="59"/>
      <c r="I237" s="59"/>
      <c r="J237" s="59"/>
      <c r="K237" s="59"/>
      <c r="L237" s="32"/>
      <c r="M237" s="32"/>
    </row>
    <row r="238" spans="2:13" ht="12.75">
      <c r="B238" s="58"/>
      <c r="C238" s="32"/>
      <c r="D238" s="32"/>
      <c r="E238" s="32"/>
      <c r="F238" s="32"/>
      <c r="G238" s="32"/>
      <c r="H238" s="59"/>
      <c r="I238" s="59"/>
      <c r="J238" s="59"/>
      <c r="K238" s="59"/>
      <c r="L238" s="32"/>
      <c r="M238" s="32"/>
    </row>
    <row r="239" spans="2:13" ht="12.75">
      <c r="B239" s="58"/>
      <c r="C239" s="32"/>
      <c r="D239" s="32"/>
      <c r="E239" s="32"/>
      <c r="F239" s="32"/>
      <c r="G239" s="32"/>
      <c r="H239" s="59"/>
      <c r="I239" s="59"/>
      <c r="J239" s="59"/>
      <c r="K239" s="59"/>
      <c r="L239" s="32"/>
      <c r="M239" s="32"/>
    </row>
    <row r="240" spans="2:13" ht="12.75">
      <c r="B240" s="58"/>
      <c r="C240" s="32"/>
      <c r="D240" s="32"/>
      <c r="E240" s="32"/>
      <c r="F240" s="32"/>
      <c r="G240" s="32"/>
      <c r="H240" s="59"/>
      <c r="I240" s="59"/>
      <c r="J240" s="59"/>
      <c r="K240" s="59"/>
      <c r="L240" s="32"/>
      <c r="M240" s="32"/>
    </row>
    <row r="241" spans="2:13" ht="12.75">
      <c r="B241" s="58"/>
      <c r="C241" s="32"/>
      <c r="D241" s="32"/>
      <c r="E241" s="32"/>
      <c r="F241" s="32"/>
      <c r="G241" s="32"/>
      <c r="H241" s="59"/>
      <c r="I241" s="59"/>
      <c r="J241" s="59"/>
      <c r="K241" s="59"/>
      <c r="L241" s="32"/>
      <c r="M241" s="32"/>
    </row>
    <row r="242" spans="2:13" ht="12.75">
      <c r="B242" s="58"/>
      <c r="C242" s="32"/>
      <c r="D242" s="32"/>
      <c r="E242" s="32"/>
      <c r="F242" s="32"/>
      <c r="G242" s="32"/>
      <c r="H242" s="59"/>
      <c r="I242" s="59"/>
      <c r="J242" s="59"/>
      <c r="K242" s="59"/>
      <c r="L242" s="32"/>
      <c r="M242" s="32"/>
    </row>
    <row r="243" spans="2:13" ht="12.75">
      <c r="B243" s="58"/>
      <c r="C243" s="32"/>
      <c r="D243" s="32"/>
      <c r="E243" s="32"/>
      <c r="F243" s="32"/>
      <c r="G243" s="32"/>
      <c r="H243" s="59"/>
      <c r="I243" s="59"/>
      <c r="J243" s="59"/>
      <c r="K243" s="59"/>
      <c r="L243" s="32"/>
      <c r="M243" s="32"/>
    </row>
    <row r="244" spans="2:13" ht="12.75">
      <c r="B244" s="58"/>
      <c r="C244" s="32"/>
      <c r="D244" s="32"/>
      <c r="E244" s="32"/>
      <c r="F244" s="32"/>
      <c r="G244" s="32"/>
      <c r="H244" s="59"/>
      <c r="I244" s="59"/>
      <c r="J244" s="59"/>
      <c r="K244" s="59"/>
      <c r="L244" s="32"/>
      <c r="M244" s="32"/>
    </row>
    <row r="245" spans="2:13" ht="12.75">
      <c r="B245" s="58"/>
      <c r="C245" s="32"/>
      <c r="D245" s="32"/>
      <c r="E245" s="32"/>
      <c r="F245" s="32"/>
      <c r="G245" s="32"/>
      <c r="H245" s="59"/>
      <c r="I245" s="59"/>
      <c r="J245" s="59"/>
      <c r="K245" s="59"/>
      <c r="L245" s="32"/>
      <c r="M245" s="32"/>
    </row>
    <row r="246" spans="2:13" ht="12.75">
      <c r="B246" s="58"/>
      <c r="C246" s="32"/>
      <c r="D246" s="32"/>
      <c r="E246" s="32"/>
      <c r="F246" s="32"/>
      <c r="G246" s="32"/>
      <c r="H246" s="59"/>
      <c r="I246" s="59"/>
      <c r="J246" s="59"/>
      <c r="K246" s="59"/>
      <c r="L246" s="32"/>
      <c r="M246" s="32"/>
    </row>
    <row r="247" spans="2:13" ht="12.75">
      <c r="B247" s="58"/>
      <c r="C247" s="32"/>
      <c r="D247" s="32"/>
      <c r="E247" s="32"/>
      <c r="F247" s="32"/>
      <c r="G247" s="32"/>
      <c r="H247" s="59"/>
      <c r="I247" s="59"/>
      <c r="J247" s="59"/>
      <c r="K247" s="59"/>
      <c r="L247" s="32"/>
      <c r="M247" s="32"/>
    </row>
    <row r="248" spans="2:13" ht="12.75">
      <c r="B248" s="58"/>
      <c r="C248" s="32"/>
      <c r="D248" s="32"/>
      <c r="E248" s="32"/>
      <c r="F248" s="32"/>
      <c r="G248" s="32"/>
      <c r="H248" s="59"/>
      <c r="I248" s="59"/>
      <c r="J248" s="59"/>
      <c r="K248" s="59"/>
      <c r="L248" s="32"/>
      <c r="M248" s="32"/>
    </row>
    <row r="249" spans="2:13" ht="12.75">
      <c r="B249" s="58"/>
      <c r="C249" s="32"/>
      <c r="D249" s="32"/>
      <c r="E249" s="32"/>
      <c r="F249" s="32"/>
      <c r="G249" s="32"/>
      <c r="H249" s="59"/>
      <c r="I249" s="59"/>
      <c r="J249" s="59"/>
      <c r="K249" s="59"/>
      <c r="L249" s="32"/>
      <c r="M249" s="32"/>
    </row>
    <row r="250" spans="2:13" ht="12.75">
      <c r="B250" s="58"/>
      <c r="C250" s="32"/>
      <c r="D250" s="32"/>
      <c r="E250" s="32"/>
      <c r="F250" s="32"/>
      <c r="G250" s="32"/>
      <c r="H250" s="59"/>
      <c r="I250" s="59"/>
      <c r="J250" s="59"/>
      <c r="K250" s="59"/>
      <c r="L250" s="32"/>
      <c r="M250" s="32"/>
    </row>
    <row r="251" spans="2:13" ht="12.75">
      <c r="B251" s="58"/>
      <c r="C251" s="32"/>
      <c r="D251" s="32"/>
      <c r="E251" s="32"/>
      <c r="F251" s="32"/>
      <c r="G251" s="32"/>
      <c r="H251" s="59"/>
      <c r="I251" s="59"/>
      <c r="J251" s="59"/>
      <c r="K251" s="59"/>
      <c r="L251" s="32"/>
      <c r="M251" s="32"/>
    </row>
    <row r="252" spans="2:13" ht="12.75">
      <c r="B252" s="58"/>
      <c r="C252" s="32"/>
      <c r="D252" s="32"/>
      <c r="E252" s="32"/>
      <c r="F252" s="32"/>
      <c r="G252" s="32"/>
      <c r="H252" s="59"/>
      <c r="I252" s="59"/>
      <c r="J252" s="59"/>
      <c r="K252" s="59"/>
      <c r="L252" s="32"/>
      <c r="M252" s="32"/>
    </row>
    <row r="253" spans="2:13" ht="12.75">
      <c r="B253" s="58"/>
      <c r="C253" s="32"/>
      <c r="D253" s="32"/>
      <c r="E253" s="32"/>
      <c r="F253" s="32"/>
      <c r="G253" s="32"/>
      <c r="H253" s="59"/>
      <c r="I253" s="59"/>
      <c r="J253" s="59"/>
      <c r="K253" s="59"/>
      <c r="L253" s="32"/>
      <c r="M253" s="32"/>
    </row>
    <row r="254" spans="2:13" ht="12.75">
      <c r="B254" s="58"/>
      <c r="C254" s="32"/>
      <c r="D254" s="32"/>
      <c r="E254" s="32"/>
      <c r="F254" s="32"/>
      <c r="G254" s="32"/>
      <c r="H254" s="59"/>
      <c r="I254" s="59"/>
      <c r="J254" s="59"/>
      <c r="K254" s="59"/>
      <c r="L254" s="32"/>
      <c r="M254" s="32"/>
    </row>
    <row r="255" spans="2:13" ht="12.75">
      <c r="B255" s="58"/>
      <c r="C255" s="32"/>
      <c r="D255" s="32"/>
      <c r="E255" s="32"/>
      <c r="F255" s="32"/>
      <c r="G255" s="32"/>
      <c r="H255" s="59"/>
      <c r="I255" s="59"/>
      <c r="J255" s="59"/>
      <c r="K255" s="59"/>
      <c r="L255" s="32"/>
      <c r="M255" s="32"/>
    </row>
    <row r="256" spans="2:13" ht="12.75">
      <c r="B256" s="58"/>
      <c r="C256" s="32"/>
      <c r="D256" s="32"/>
      <c r="E256" s="32"/>
      <c r="F256" s="32"/>
      <c r="G256" s="32"/>
      <c r="H256" s="59"/>
      <c r="I256" s="59"/>
      <c r="J256" s="59"/>
      <c r="K256" s="59"/>
      <c r="L256" s="32"/>
      <c r="M256" s="32"/>
    </row>
    <row r="257" spans="2:13" ht="12.75">
      <c r="B257" s="58"/>
      <c r="C257" s="32"/>
      <c r="D257" s="32"/>
      <c r="E257" s="32"/>
      <c r="F257" s="32"/>
      <c r="G257" s="32"/>
      <c r="H257" s="59"/>
      <c r="I257" s="59"/>
      <c r="J257" s="59"/>
      <c r="K257" s="59"/>
      <c r="L257" s="32"/>
      <c r="M257" s="32"/>
    </row>
    <row r="258" spans="2:13" ht="12.75">
      <c r="B258" s="58"/>
      <c r="C258" s="32"/>
      <c r="D258" s="32"/>
      <c r="E258" s="32"/>
      <c r="F258" s="32"/>
      <c r="G258" s="32"/>
      <c r="H258" s="59"/>
      <c r="I258" s="59"/>
      <c r="J258" s="59"/>
      <c r="K258" s="59"/>
      <c r="L258" s="32"/>
      <c r="M258" s="32"/>
    </row>
    <row r="259" spans="2:13" ht="12.75">
      <c r="B259" s="58"/>
      <c r="C259" s="32"/>
      <c r="D259" s="32"/>
      <c r="E259" s="32"/>
      <c r="F259" s="32"/>
      <c r="G259" s="32"/>
      <c r="H259" s="59"/>
      <c r="I259" s="59"/>
      <c r="J259" s="59"/>
      <c r="K259" s="59"/>
      <c r="L259" s="32"/>
      <c r="M259" s="32"/>
    </row>
    <row r="260" spans="2:13" ht="12.75">
      <c r="B260" s="58"/>
      <c r="C260" s="32"/>
      <c r="D260" s="32"/>
      <c r="E260" s="32"/>
      <c r="F260" s="32"/>
      <c r="G260" s="32"/>
      <c r="H260" s="59"/>
      <c r="I260" s="59"/>
      <c r="J260" s="59"/>
      <c r="K260" s="59"/>
      <c r="L260" s="32"/>
      <c r="M260" s="32"/>
    </row>
    <row r="261" spans="2:13" ht="12.75">
      <c r="B261" s="58"/>
      <c r="C261" s="32"/>
      <c r="D261" s="32"/>
      <c r="E261" s="32"/>
      <c r="F261" s="32"/>
      <c r="G261" s="32"/>
      <c r="H261" s="59"/>
      <c r="I261" s="59"/>
      <c r="J261" s="59"/>
      <c r="K261" s="59"/>
      <c r="L261" s="32"/>
      <c r="M261" s="32"/>
    </row>
    <row r="262" spans="2:13" ht="12.75">
      <c r="B262" s="58"/>
      <c r="C262" s="32"/>
      <c r="D262" s="32"/>
      <c r="E262" s="32"/>
      <c r="F262" s="32"/>
      <c r="G262" s="32"/>
      <c r="H262" s="59"/>
      <c r="I262" s="59"/>
      <c r="J262" s="59"/>
      <c r="K262" s="59"/>
      <c r="L262" s="32"/>
      <c r="M262" s="32"/>
    </row>
    <row r="263" spans="2:13" ht="12.75">
      <c r="B263" s="58"/>
      <c r="C263" s="32"/>
      <c r="D263" s="32"/>
      <c r="E263" s="32"/>
      <c r="F263" s="32"/>
      <c r="G263" s="32"/>
      <c r="H263" s="59"/>
      <c r="I263" s="59"/>
      <c r="J263" s="59"/>
      <c r="K263" s="59"/>
      <c r="L263" s="32"/>
      <c r="M263" s="32"/>
    </row>
    <row r="264" spans="2:13" ht="12.75">
      <c r="B264" s="58"/>
      <c r="C264" s="32"/>
      <c r="D264" s="32"/>
      <c r="E264" s="32"/>
      <c r="F264" s="32"/>
      <c r="G264" s="32"/>
      <c r="H264" s="59"/>
      <c r="I264" s="59"/>
      <c r="J264" s="59"/>
      <c r="K264" s="59"/>
      <c r="L264" s="32"/>
      <c r="M264" s="32"/>
    </row>
    <row r="265" spans="2:13" ht="12.75">
      <c r="B265" s="58"/>
      <c r="C265" s="32"/>
      <c r="D265" s="32"/>
      <c r="E265" s="32"/>
      <c r="F265" s="32"/>
      <c r="G265" s="32"/>
      <c r="H265" s="59"/>
      <c r="I265" s="59"/>
      <c r="J265" s="59"/>
      <c r="K265" s="59"/>
      <c r="L265" s="32"/>
      <c r="M265" s="32"/>
    </row>
    <row r="266" spans="2:13" ht="12.75">
      <c r="B266" s="58"/>
      <c r="C266" s="32"/>
      <c r="D266" s="32"/>
      <c r="E266" s="32"/>
      <c r="F266" s="32"/>
      <c r="G266" s="32"/>
      <c r="H266" s="59"/>
      <c r="I266" s="59"/>
      <c r="J266" s="59"/>
      <c r="K266" s="59"/>
      <c r="L266" s="32"/>
      <c r="M266" s="32"/>
    </row>
    <row r="267" spans="2:13" ht="12.75">
      <c r="B267" s="58"/>
      <c r="C267" s="32"/>
      <c r="D267" s="32"/>
      <c r="E267" s="32"/>
      <c r="F267" s="32"/>
      <c r="G267" s="32"/>
      <c r="H267" s="59"/>
      <c r="I267" s="59"/>
      <c r="J267" s="59"/>
      <c r="K267" s="59"/>
      <c r="L267" s="32"/>
      <c r="M267" s="32"/>
    </row>
    <row r="268" spans="2:13" ht="12.75">
      <c r="B268" s="58"/>
      <c r="C268" s="32"/>
      <c r="D268" s="32"/>
      <c r="E268" s="32"/>
      <c r="F268" s="32"/>
      <c r="G268" s="32"/>
      <c r="H268" s="59"/>
      <c r="I268" s="59"/>
      <c r="J268" s="59"/>
      <c r="K268" s="59"/>
      <c r="L268" s="32"/>
      <c r="M268" s="32"/>
    </row>
    <row r="269" spans="2:13" ht="12.75">
      <c r="B269" s="58"/>
      <c r="C269" s="32"/>
      <c r="D269" s="32"/>
      <c r="E269" s="32"/>
      <c r="F269" s="32"/>
      <c r="G269" s="32"/>
      <c r="H269" s="59"/>
      <c r="I269" s="59"/>
      <c r="J269" s="59"/>
      <c r="K269" s="59"/>
      <c r="L269" s="32"/>
      <c r="M269" s="32"/>
    </row>
    <row r="270" spans="2:13" ht="12.75">
      <c r="B270" s="58"/>
      <c r="C270" s="32"/>
      <c r="D270" s="32"/>
      <c r="E270" s="32"/>
      <c r="F270" s="32"/>
      <c r="G270" s="32"/>
      <c r="H270" s="59"/>
      <c r="I270" s="59"/>
      <c r="J270" s="59"/>
      <c r="K270" s="59"/>
      <c r="L270" s="32"/>
      <c r="M270" s="32"/>
    </row>
    <row r="271" spans="2:13" ht="12.75">
      <c r="B271" s="58"/>
      <c r="C271" s="32"/>
      <c r="D271" s="32"/>
      <c r="E271" s="32"/>
      <c r="F271" s="32"/>
      <c r="G271" s="32"/>
      <c r="H271" s="59"/>
      <c r="I271" s="59"/>
      <c r="J271" s="59"/>
      <c r="K271" s="59"/>
      <c r="L271" s="32"/>
      <c r="M271" s="32"/>
    </row>
    <row r="272" spans="2:13" ht="12.75">
      <c r="B272" s="58"/>
      <c r="C272" s="32"/>
      <c r="D272" s="32"/>
      <c r="E272" s="32"/>
      <c r="F272" s="32"/>
      <c r="G272" s="32"/>
      <c r="H272" s="59"/>
      <c r="I272" s="59"/>
      <c r="J272" s="59"/>
      <c r="K272" s="59"/>
      <c r="L272" s="32"/>
      <c r="M272" s="32"/>
    </row>
    <row r="273" spans="2:13" ht="12.75">
      <c r="B273" s="58"/>
      <c r="C273" s="32"/>
      <c r="D273" s="32"/>
      <c r="E273" s="32"/>
      <c r="F273" s="32"/>
      <c r="G273" s="32"/>
      <c r="H273" s="59"/>
      <c r="I273" s="59"/>
      <c r="J273" s="59"/>
      <c r="K273" s="59"/>
      <c r="L273" s="32"/>
      <c r="M273" s="32"/>
    </row>
    <row r="274" spans="2:13" ht="12.75">
      <c r="B274" s="58"/>
      <c r="C274" s="32"/>
      <c r="D274" s="32"/>
      <c r="E274" s="32"/>
      <c r="F274" s="32"/>
      <c r="G274" s="32"/>
      <c r="H274" s="59"/>
      <c r="I274" s="59"/>
      <c r="J274" s="59"/>
      <c r="K274" s="59"/>
      <c r="L274" s="32"/>
      <c r="M274" s="32"/>
    </row>
    <row r="275" spans="2:13" ht="12.75">
      <c r="B275" s="58"/>
      <c r="C275" s="32"/>
      <c r="D275" s="32"/>
      <c r="E275" s="32"/>
      <c r="F275" s="32"/>
      <c r="G275" s="32"/>
      <c r="H275" s="59"/>
      <c r="I275" s="59"/>
      <c r="J275" s="59"/>
      <c r="K275" s="59"/>
      <c r="L275" s="32"/>
      <c r="M275" s="32"/>
    </row>
    <row r="276" spans="2:13" ht="12.75">
      <c r="B276" s="58"/>
      <c r="C276" s="32"/>
      <c r="D276" s="32"/>
      <c r="E276" s="32"/>
      <c r="F276" s="32"/>
      <c r="G276" s="32"/>
      <c r="H276" s="59"/>
      <c r="I276" s="59"/>
      <c r="J276" s="59"/>
      <c r="K276" s="59"/>
      <c r="L276" s="32"/>
      <c r="M276" s="32"/>
    </row>
    <row r="277" spans="2:13" ht="12.75">
      <c r="B277" s="58"/>
      <c r="C277" s="32"/>
      <c r="D277" s="32"/>
      <c r="E277" s="32"/>
      <c r="F277" s="32"/>
      <c r="G277" s="32"/>
      <c r="H277" s="59"/>
      <c r="I277" s="59"/>
      <c r="J277" s="59"/>
      <c r="K277" s="59"/>
      <c r="L277" s="32"/>
      <c r="M277" s="32"/>
    </row>
    <row r="278" spans="2:13" ht="12.75">
      <c r="B278" s="58"/>
      <c r="C278" s="32"/>
      <c r="D278" s="32"/>
      <c r="E278" s="32"/>
      <c r="F278" s="32"/>
      <c r="G278" s="32"/>
      <c r="H278" s="59"/>
      <c r="I278" s="59"/>
      <c r="J278" s="59"/>
      <c r="K278" s="59"/>
      <c r="L278" s="32"/>
      <c r="M278" s="32"/>
    </row>
    <row r="279" spans="2:13" ht="12.75">
      <c r="B279" s="58"/>
      <c r="C279" s="32"/>
      <c r="D279" s="32"/>
      <c r="E279" s="32"/>
      <c r="F279" s="32"/>
      <c r="G279" s="32"/>
      <c r="H279" s="59"/>
      <c r="I279" s="59"/>
      <c r="J279" s="59"/>
      <c r="K279" s="59"/>
      <c r="L279" s="32"/>
      <c r="M279" s="32"/>
    </row>
    <row r="280" spans="2:13" ht="12.75">
      <c r="B280" s="58"/>
      <c r="C280" s="32"/>
      <c r="D280" s="32"/>
      <c r="E280" s="32"/>
      <c r="F280" s="32"/>
      <c r="G280" s="32"/>
      <c r="H280" s="59"/>
      <c r="I280" s="59"/>
      <c r="J280" s="59"/>
      <c r="K280" s="59"/>
      <c r="L280" s="32"/>
      <c r="M280" s="32"/>
    </row>
    <row r="281" spans="2:13" ht="12.75">
      <c r="B281" s="58"/>
      <c r="C281" s="32"/>
      <c r="D281" s="32"/>
      <c r="E281" s="32"/>
      <c r="F281" s="32"/>
      <c r="G281" s="32"/>
      <c r="H281" s="59"/>
      <c r="I281" s="59"/>
      <c r="J281" s="59"/>
      <c r="K281" s="59"/>
      <c r="L281" s="32"/>
      <c r="M281" s="32"/>
    </row>
    <row r="282" spans="2:13" ht="12.75">
      <c r="B282" s="58"/>
      <c r="C282" s="32"/>
      <c r="D282" s="32"/>
      <c r="E282" s="32"/>
      <c r="F282" s="32"/>
      <c r="G282" s="32"/>
      <c r="H282" s="59"/>
      <c r="I282" s="59"/>
      <c r="J282" s="59"/>
      <c r="K282" s="59"/>
      <c r="L282" s="32"/>
      <c r="M282" s="32"/>
    </row>
    <row r="283" spans="2:13" ht="12.75">
      <c r="B283" s="58"/>
      <c r="C283" s="32"/>
      <c r="D283" s="32"/>
      <c r="E283" s="32"/>
      <c r="F283" s="32"/>
      <c r="G283" s="32"/>
      <c r="H283" s="59"/>
      <c r="I283" s="59"/>
      <c r="J283" s="59"/>
      <c r="K283" s="59"/>
      <c r="L283" s="32"/>
      <c r="M283" s="32"/>
    </row>
    <row r="284" spans="2:13" ht="12.75">
      <c r="B284" s="58"/>
      <c r="C284" s="32"/>
      <c r="D284" s="32"/>
      <c r="E284" s="32"/>
      <c r="F284" s="32"/>
      <c r="G284" s="32"/>
      <c r="H284" s="59"/>
      <c r="I284" s="59"/>
      <c r="J284" s="59"/>
      <c r="K284" s="59"/>
      <c r="L284" s="32"/>
      <c r="M284" s="32"/>
    </row>
    <row r="285" spans="2:13" ht="12.75">
      <c r="B285" s="58"/>
      <c r="C285" s="32"/>
      <c r="D285" s="32"/>
      <c r="E285" s="32"/>
      <c r="F285" s="32"/>
      <c r="G285" s="32"/>
      <c r="H285" s="59"/>
      <c r="I285" s="59"/>
      <c r="J285" s="59"/>
      <c r="K285" s="59"/>
      <c r="L285" s="32"/>
      <c r="M285" s="32"/>
    </row>
    <row r="286" spans="2:13" ht="12.75">
      <c r="B286" s="58"/>
      <c r="C286" s="32"/>
      <c r="D286" s="32"/>
      <c r="E286" s="32"/>
      <c r="F286" s="32"/>
      <c r="G286" s="32"/>
      <c r="H286" s="59"/>
      <c r="I286" s="59"/>
      <c r="J286" s="59"/>
      <c r="K286" s="59"/>
      <c r="L286" s="32"/>
      <c r="M286" s="32"/>
    </row>
    <row r="287" spans="2:13" ht="12.75">
      <c r="B287" s="58"/>
      <c r="C287" s="32"/>
      <c r="D287" s="32"/>
      <c r="E287" s="32"/>
      <c r="F287" s="32"/>
      <c r="G287" s="32"/>
      <c r="H287" s="59"/>
      <c r="I287" s="59"/>
      <c r="J287" s="59"/>
      <c r="K287" s="59"/>
      <c r="L287" s="32"/>
      <c r="M287" s="32"/>
    </row>
    <row r="288" spans="2:13" ht="12.75">
      <c r="B288" s="58"/>
      <c r="C288" s="32"/>
      <c r="D288" s="32"/>
      <c r="E288" s="32"/>
      <c r="F288" s="32"/>
      <c r="G288" s="32"/>
      <c r="H288" s="59"/>
      <c r="I288" s="59"/>
      <c r="J288" s="59"/>
      <c r="K288" s="59"/>
      <c r="L288" s="32"/>
      <c r="M288" s="32"/>
    </row>
    <row r="289" spans="2:13" ht="12.75">
      <c r="B289" s="58"/>
      <c r="C289" s="32"/>
      <c r="D289" s="32"/>
      <c r="E289" s="32"/>
      <c r="F289" s="32"/>
      <c r="G289" s="32"/>
      <c r="H289" s="59"/>
      <c r="I289" s="59"/>
      <c r="J289" s="59"/>
      <c r="K289" s="59"/>
      <c r="L289" s="32"/>
      <c r="M289" s="32"/>
    </row>
    <row r="290" spans="2:13" ht="12.75">
      <c r="B290" s="58"/>
      <c r="C290" s="32"/>
      <c r="D290" s="32"/>
      <c r="E290" s="32"/>
      <c r="F290" s="32"/>
      <c r="G290" s="32"/>
      <c r="H290" s="59"/>
      <c r="I290" s="59"/>
      <c r="J290" s="59"/>
      <c r="K290" s="59"/>
      <c r="L290" s="32"/>
      <c r="M290" s="32"/>
    </row>
    <row r="291" spans="2:13" ht="12.75">
      <c r="B291" s="58"/>
      <c r="C291" s="32"/>
      <c r="D291" s="32"/>
      <c r="E291" s="32"/>
      <c r="F291" s="32"/>
      <c r="G291" s="32"/>
      <c r="H291" s="59"/>
      <c r="I291" s="59"/>
      <c r="J291" s="59"/>
      <c r="K291" s="59"/>
      <c r="L291" s="32"/>
      <c r="M291" s="32"/>
    </row>
    <row r="292" spans="2:13" ht="12.75">
      <c r="B292" s="58"/>
      <c r="C292" s="32"/>
      <c r="D292" s="32"/>
      <c r="E292" s="32"/>
      <c r="F292" s="32"/>
      <c r="G292" s="32"/>
      <c r="H292" s="59"/>
      <c r="I292" s="59"/>
      <c r="J292" s="59"/>
      <c r="K292" s="59"/>
      <c r="L292" s="32"/>
      <c r="M292" s="32"/>
    </row>
    <row r="293" spans="2:13" ht="12.75">
      <c r="B293" s="58"/>
      <c r="C293" s="32"/>
      <c r="D293" s="32"/>
      <c r="E293" s="32"/>
      <c r="F293" s="32"/>
      <c r="G293" s="32"/>
      <c r="H293" s="59"/>
      <c r="I293" s="59"/>
      <c r="J293" s="59"/>
      <c r="K293" s="59"/>
      <c r="L293" s="32"/>
      <c r="M293" s="32"/>
    </row>
    <row r="294" spans="2:13" ht="12.75">
      <c r="B294" s="58"/>
      <c r="C294" s="32"/>
      <c r="D294" s="32"/>
      <c r="E294" s="32"/>
      <c r="F294" s="32"/>
      <c r="G294" s="32"/>
      <c r="H294" s="59"/>
      <c r="I294" s="59"/>
      <c r="J294" s="59"/>
      <c r="K294" s="59"/>
      <c r="L294" s="32"/>
      <c r="M294" s="32"/>
    </row>
    <row r="295" spans="2:13" ht="12.75">
      <c r="B295" s="58"/>
      <c r="C295" s="32"/>
      <c r="D295" s="32"/>
      <c r="E295" s="32"/>
      <c r="F295" s="32"/>
      <c r="G295" s="32"/>
      <c r="H295" s="59"/>
      <c r="I295" s="59"/>
      <c r="J295" s="59"/>
      <c r="K295" s="59"/>
      <c r="L295" s="32"/>
      <c r="M295" s="32"/>
    </row>
    <row r="296" spans="2:13" ht="12.75">
      <c r="B296" s="58"/>
      <c r="C296" s="32"/>
      <c r="D296" s="32"/>
      <c r="E296" s="32"/>
      <c r="F296" s="32"/>
      <c r="G296" s="32"/>
      <c r="H296" s="59"/>
      <c r="I296" s="59"/>
      <c r="J296" s="59"/>
      <c r="K296" s="59"/>
      <c r="L296" s="32"/>
      <c r="M296" s="32"/>
    </row>
    <row r="297" spans="2:13" ht="12.75">
      <c r="B297" s="58"/>
      <c r="C297" s="32"/>
      <c r="D297" s="32"/>
      <c r="E297" s="32"/>
      <c r="F297" s="32"/>
      <c r="G297" s="32"/>
      <c r="H297" s="59"/>
      <c r="I297" s="59"/>
      <c r="J297" s="59"/>
      <c r="K297" s="59"/>
      <c r="L297" s="32"/>
      <c r="M297" s="32"/>
    </row>
    <row r="298" spans="2:13" ht="12.75">
      <c r="B298" s="58"/>
      <c r="C298" s="32"/>
      <c r="D298" s="32"/>
      <c r="E298" s="32"/>
      <c r="F298" s="32"/>
      <c r="G298" s="32"/>
      <c r="H298" s="59"/>
      <c r="I298" s="59"/>
      <c r="J298" s="59"/>
      <c r="K298" s="59"/>
      <c r="L298" s="32"/>
      <c r="M298" s="32"/>
    </row>
    <row r="299" spans="2:13" ht="12.75">
      <c r="B299" s="58"/>
      <c r="C299" s="32"/>
      <c r="D299" s="32"/>
      <c r="E299" s="32"/>
      <c r="F299" s="32"/>
      <c r="G299" s="32"/>
      <c r="H299" s="59"/>
      <c r="I299" s="59"/>
      <c r="J299" s="59"/>
      <c r="K299" s="59"/>
      <c r="L299" s="32"/>
      <c r="M299" s="32"/>
    </row>
    <row r="300" spans="2:13" ht="12.75">
      <c r="B300" s="58"/>
      <c r="C300" s="32"/>
      <c r="D300" s="32"/>
      <c r="E300" s="32"/>
      <c r="F300" s="32"/>
      <c r="G300" s="32"/>
      <c r="H300" s="59"/>
      <c r="I300" s="59"/>
      <c r="J300" s="59"/>
      <c r="K300" s="59"/>
      <c r="L300" s="32"/>
      <c r="M300" s="32"/>
    </row>
    <row r="301" spans="2:13" ht="12.75">
      <c r="B301" s="58"/>
      <c r="C301" s="32"/>
      <c r="D301" s="32"/>
      <c r="E301" s="32"/>
      <c r="F301" s="32"/>
      <c r="G301" s="32"/>
      <c r="H301" s="59"/>
      <c r="I301" s="59"/>
      <c r="J301" s="59"/>
      <c r="K301" s="59"/>
      <c r="L301" s="32"/>
      <c r="M301" s="32"/>
    </row>
    <row r="302" spans="2:13" ht="12.75">
      <c r="B302" s="58"/>
      <c r="C302" s="32"/>
      <c r="D302" s="32"/>
      <c r="E302" s="32"/>
      <c r="F302" s="32"/>
      <c r="G302" s="32"/>
      <c r="H302" s="59"/>
      <c r="I302" s="59"/>
      <c r="J302" s="59"/>
      <c r="K302" s="59"/>
      <c r="L302" s="32"/>
      <c r="M302" s="32"/>
    </row>
    <row r="303" spans="2:13" ht="12.75">
      <c r="B303" s="58"/>
      <c r="C303" s="32"/>
      <c r="D303" s="32"/>
      <c r="E303" s="32"/>
      <c r="F303" s="32"/>
      <c r="G303" s="32"/>
      <c r="H303" s="59"/>
      <c r="I303" s="59"/>
      <c r="J303" s="59"/>
      <c r="K303" s="59"/>
      <c r="L303" s="32"/>
      <c r="M303" s="32"/>
    </row>
    <row r="304" spans="2:13" ht="12.75">
      <c r="B304" s="58"/>
      <c r="C304" s="32"/>
      <c r="D304" s="32"/>
      <c r="E304" s="32"/>
      <c r="F304" s="32"/>
      <c r="G304" s="32"/>
      <c r="H304" s="59"/>
      <c r="I304" s="59"/>
      <c r="J304" s="59"/>
      <c r="K304" s="59"/>
      <c r="L304" s="32"/>
      <c r="M304" s="32"/>
    </row>
    <row r="305" spans="2:13" ht="12.75">
      <c r="B305" s="58"/>
      <c r="C305" s="32"/>
      <c r="D305" s="32"/>
      <c r="E305" s="32"/>
      <c r="F305" s="32"/>
      <c r="G305" s="32"/>
      <c r="H305" s="59"/>
      <c r="I305" s="59"/>
      <c r="J305" s="59"/>
      <c r="K305" s="59"/>
      <c r="L305" s="32"/>
      <c r="M305" s="32"/>
    </row>
    <row r="306" spans="2:13" ht="12.75">
      <c r="B306" s="58"/>
      <c r="C306" s="32"/>
      <c r="D306" s="32"/>
      <c r="E306" s="32"/>
      <c r="F306" s="32"/>
      <c r="G306" s="32"/>
      <c r="H306" s="59"/>
      <c r="I306" s="59"/>
      <c r="J306" s="59"/>
      <c r="K306" s="59"/>
      <c r="L306" s="32"/>
      <c r="M306" s="32"/>
    </row>
    <row r="307" spans="2:13" ht="12.75">
      <c r="B307" s="58"/>
      <c r="C307" s="32"/>
      <c r="D307" s="32"/>
      <c r="E307" s="32"/>
      <c r="F307" s="32"/>
      <c r="G307" s="32"/>
      <c r="H307" s="59"/>
      <c r="I307" s="59"/>
      <c r="J307" s="59"/>
      <c r="K307" s="59"/>
      <c r="L307" s="32"/>
      <c r="M307" s="32"/>
    </row>
    <row r="308" spans="2:13" ht="12.75">
      <c r="B308" s="58"/>
      <c r="C308" s="32"/>
      <c r="D308" s="32"/>
      <c r="E308" s="32"/>
      <c r="F308" s="32"/>
      <c r="G308" s="32"/>
      <c r="H308" s="59"/>
      <c r="I308" s="59"/>
      <c r="J308" s="59"/>
      <c r="K308" s="59"/>
      <c r="L308" s="32"/>
      <c r="M308" s="32"/>
    </row>
    <row r="309" spans="2:13" ht="12.75">
      <c r="B309" s="58"/>
      <c r="C309" s="32"/>
      <c r="D309" s="32"/>
      <c r="E309" s="32"/>
      <c r="F309" s="32"/>
      <c r="G309" s="32"/>
      <c r="H309" s="59"/>
      <c r="I309" s="59"/>
      <c r="J309" s="59"/>
      <c r="K309" s="59"/>
      <c r="L309" s="32"/>
      <c r="M309" s="32"/>
    </row>
    <row r="310" spans="2:13" ht="12.75">
      <c r="B310" s="58"/>
      <c r="C310" s="32"/>
      <c r="D310" s="32"/>
      <c r="E310" s="32"/>
      <c r="F310" s="32"/>
      <c r="G310" s="32"/>
      <c r="H310" s="59"/>
      <c r="I310" s="59"/>
      <c r="J310" s="59"/>
      <c r="K310" s="59"/>
      <c r="L310" s="32"/>
      <c r="M310" s="32"/>
    </row>
    <row r="311" spans="2:13" ht="12.75">
      <c r="B311" s="58"/>
      <c r="C311" s="32"/>
      <c r="D311" s="32"/>
      <c r="E311" s="32"/>
      <c r="F311" s="32"/>
      <c r="G311" s="32"/>
      <c r="H311" s="59"/>
      <c r="I311" s="59"/>
      <c r="J311" s="59"/>
      <c r="K311" s="59"/>
      <c r="L311" s="32"/>
      <c r="M311" s="32"/>
    </row>
    <row r="312" spans="2:13" ht="12.75">
      <c r="B312" s="58"/>
      <c r="C312" s="32"/>
      <c r="D312" s="32"/>
      <c r="E312" s="32"/>
      <c r="F312" s="32"/>
      <c r="G312" s="32"/>
      <c r="H312" s="59"/>
      <c r="I312" s="59"/>
      <c r="J312" s="59"/>
      <c r="K312" s="59"/>
      <c r="L312" s="32"/>
      <c r="M312" s="32"/>
    </row>
    <row r="313" spans="2:13" ht="12.75">
      <c r="B313" s="58"/>
      <c r="C313" s="32"/>
      <c r="D313" s="32"/>
      <c r="E313" s="32"/>
      <c r="F313" s="32"/>
      <c r="G313" s="32"/>
      <c r="H313" s="59"/>
      <c r="I313" s="59"/>
      <c r="J313" s="59"/>
      <c r="K313" s="59"/>
      <c r="L313" s="32"/>
      <c r="M313" s="32"/>
    </row>
    <row r="314" spans="2:13" ht="12.75">
      <c r="B314" s="58"/>
      <c r="C314" s="32"/>
      <c r="D314" s="32"/>
      <c r="E314" s="32"/>
      <c r="F314" s="32"/>
      <c r="G314" s="32"/>
      <c r="H314" s="59"/>
      <c r="I314" s="59"/>
      <c r="J314" s="59"/>
      <c r="K314" s="59"/>
      <c r="L314" s="32"/>
      <c r="M314" s="32"/>
    </row>
    <row r="315" spans="2:13" ht="12.75">
      <c r="B315" s="58"/>
      <c r="C315" s="32"/>
      <c r="D315" s="32"/>
      <c r="E315" s="32"/>
      <c r="F315" s="32"/>
      <c r="G315" s="32"/>
      <c r="H315" s="59"/>
      <c r="I315" s="59"/>
      <c r="J315" s="59"/>
      <c r="K315" s="59"/>
      <c r="L315" s="32"/>
      <c r="M315" s="32"/>
    </row>
    <row r="316" spans="2:13" ht="12.75">
      <c r="B316" s="58"/>
      <c r="C316" s="32"/>
      <c r="D316" s="32"/>
      <c r="E316" s="32"/>
      <c r="F316" s="32"/>
      <c r="G316" s="32"/>
      <c r="H316" s="59"/>
      <c r="I316" s="59"/>
      <c r="J316" s="59"/>
      <c r="K316" s="59"/>
      <c r="L316" s="32"/>
      <c r="M316" s="32"/>
    </row>
    <row r="317" spans="2:13" ht="12.75">
      <c r="B317" s="58"/>
      <c r="C317" s="32"/>
      <c r="D317" s="32"/>
      <c r="E317" s="32"/>
      <c r="F317" s="32"/>
      <c r="G317" s="32"/>
      <c r="H317" s="59"/>
      <c r="I317" s="59"/>
      <c r="J317" s="59"/>
      <c r="K317" s="59"/>
      <c r="L317" s="32"/>
      <c r="M317" s="32"/>
    </row>
    <row r="318" spans="2:13" ht="12.75">
      <c r="B318" s="58"/>
      <c r="C318" s="32"/>
      <c r="D318" s="32"/>
      <c r="E318" s="32"/>
      <c r="F318" s="32"/>
      <c r="G318" s="32"/>
      <c r="H318" s="59"/>
      <c r="I318" s="59"/>
      <c r="J318" s="59"/>
      <c r="K318" s="59"/>
      <c r="L318" s="32"/>
      <c r="M318" s="32"/>
    </row>
    <row r="319" spans="2:13" ht="12.75">
      <c r="B319" s="58"/>
      <c r="C319" s="32"/>
      <c r="D319" s="32"/>
      <c r="E319" s="32"/>
      <c r="F319" s="32"/>
      <c r="G319" s="32"/>
      <c r="H319" s="59"/>
      <c r="I319" s="59"/>
      <c r="J319" s="59"/>
      <c r="K319" s="59"/>
      <c r="L319" s="32"/>
      <c r="M319" s="32"/>
    </row>
    <row r="320" spans="2:13" ht="12.75">
      <c r="B320" s="58"/>
      <c r="C320" s="32"/>
      <c r="D320" s="32"/>
      <c r="E320" s="32"/>
      <c r="F320" s="32"/>
      <c r="G320" s="32"/>
      <c r="H320" s="59"/>
      <c r="I320" s="59"/>
      <c r="J320" s="59"/>
      <c r="K320" s="59"/>
      <c r="L320" s="32"/>
      <c r="M320" s="32"/>
    </row>
    <row r="321" spans="2:13" ht="12.75">
      <c r="B321" s="58"/>
      <c r="C321" s="32"/>
      <c r="D321" s="32"/>
      <c r="E321" s="32"/>
      <c r="F321" s="32"/>
      <c r="G321" s="32"/>
      <c r="H321" s="59"/>
      <c r="I321" s="59"/>
      <c r="J321" s="59"/>
      <c r="K321" s="59"/>
      <c r="L321" s="32"/>
      <c r="M321" s="32"/>
    </row>
    <row r="322" spans="2:13" ht="12.75">
      <c r="B322" s="58"/>
      <c r="C322" s="32"/>
      <c r="D322" s="32"/>
      <c r="E322" s="32"/>
      <c r="F322" s="32"/>
      <c r="G322" s="32"/>
      <c r="H322" s="59"/>
      <c r="I322" s="59"/>
      <c r="J322" s="59"/>
      <c r="K322" s="59"/>
      <c r="L322" s="32"/>
      <c r="M322" s="32"/>
    </row>
    <row r="323" spans="2:13" ht="12.75">
      <c r="B323" s="58"/>
      <c r="C323" s="32"/>
      <c r="D323" s="32"/>
      <c r="E323" s="32"/>
      <c r="F323" s="32"/>
      <c r="G323" s="32"/>
      <c r="H323" s="59"/>
      <c r="I323" s="59"/>
      <c r="J323" s="59"/>
      <c r="K323" s="59"/>
      <c r="L323" s="32"/>
      <c r="M323" s="32"/>
    </row>
    <row r="324" spans="2:13" ht="12.75">
      <c r="B324" s="58"/>
      <c r="C324" s="32"/>
      <c r="D324" s="32"/>
      <c r="E324" s="32"/>
      <c r="F324" s="32"/>
      <c r="G324" s="32"/>
      <c r="H324" s="59"/>
      <c r="I324" s="59"/>
      <c r="J324" s="59"/>
      <c r="K324" s="59"/>
      <c r="L324" s="32"/>
      <c r="M324" s="32"/>
    </row>
    <row r="325" spans="2:13" ht="12.75">
      <c r="B325" s="58"/>
      <c r="C325" s="32"/>
      <c r="D325" s="32"/>
      <c r="E325" s="32"/>
      <c r="F325" s="32"/>
      <c r="G325" s="32"/>
      <c r="H325" s="59"/>
      <c r="I325" s="59"/>
      <c r="J325" s="59"/>
      <c r="K325" s="59"/>
      <c r="L325" s="32"/>
      <c r="M325" s="32"/>
    </row>
    <row r="326" spans="2:13" ht="12.75">
      <c r="B326" s="58"/>
      <c r="C326" s="32"/>
      <c r="D326" s="32"/>
      <c r="E326" s="32"/>
      <c r="F326" s="32"/>
      <c r="G326" s="32"/>
      <c r="H326" s="59"/>
      <c r="I326" s="59"/>
      <c r="J326" s="59"/>
      <c r="K326" s="59"/>
      <c r="L326" s="32"/>
      <c r="M326" s="32"/>
    </row>
    <row r="327" spans="2:13" ht="12.75">
      <c r="B327" s="58"/>
      <c r="C327" s="32"/>
      <c r="D327" s="32"/>
      <c r="E327" s="32"/>
      <c r="F327" s="32"/>
      <c r="G327" s="32"/>
      <c r="H327" s="59"/>
      <c r="I327" s="59"/>
      <c r="J327" s="59"/>
      <c r="K327" s="59"/>
      <c r="L327" s="32"/>
      <c r="M327" s="32"/>
    </row>
    <row r="328" spans="2:13" ht="12.75">
      <c r="B328" s="58"/>
      <c r="C328" s="32"/>
      <c r="D328" s="32"/>
      <c r="E328" s="32"/>
      <c r="F328" s="32"/>
      <c r="G328" s="32"/>
      <c r="H328" s="59"/>
      <c r="I328" s="59"/>
      <c r="J328" s="59"/>
      <c r="K328" s="59"/>
      <c r="L328" s="32"/>
      <c r="M328" s="32"/>
    </row>
    <row r="329" spans="2:13" ht="12.75">
      <c r="B329" s="58"/>
      <c r="C329" s="32"/>
      <c r="D329" s="32"/>
      <c r="E329" s="32"/>
      <c r="F329" s="32"/>
      <c r="G329" s="32"/>
      <c r="H329" s="59"/>
      <c r="I329" s="59"/>
      <c r="J329" s="59"/>
      <c r="K329" s="59"/>
      <c r="L329" s="32"/>
      <c r="M329" s="32"/>
    </row>
    <row r="330" spans="2:13" ht="12.75">
      <c r="B330" s="58"/>
      <c r="C330" s="32"/>
      <c r="D330" s="32"/>
      <c r="E330" s="32"/>
      <c r="F330" s="32"/>
      <c r="G330" s="32"/>
      <c r="H330" s="59"/>
      <c r="I330" s="59"/>
      <c r="J330" s="59"/>
      <c r="K330" s="59"/>
      <c r="L330" s="32"/>
      <c r="M330" s="32"/>
    </row>
    <row r="331" spans="2:13" ht="12.75">
      <c r="B331" s="58"/>
      <c r="C331" s="32"/>
      <c r="D331" s="32"/>
      <c r="E331" s="32"/>
      <c r="F331" s="32"/>
      <c r="G331" s="32"/>
      <c r="H331" s="59"/>
      <c r="I331" s="59"/>
      <c r="J331" s="59"/>
      <c r="K331" s="59"/>
      <c r="L331" s="32"/>
      <c r="M331" s="32"/>
    </row>
    <row r="332" spans="2:13" ht="12.75">
      <c r="B332" s="58"/>
      <c r="C332" s="32"/>
      <c r="D332" s="32"/>
      <c r="E332" s="32"/>
      <c r="F332" s="32"/>
      <c r="G332" s="32"/>
      <c r="H332" s="59"/>
      <c r="I332" s="59"/>
      <c r="J332" s="59"/>
      <c r="K332" s="59"/>
      <c r="L332" s="32"/>
      <c r="M332" s="32"/>
    </row>
    <row r="333" spans="2:13" ht="12.75">
      <c r="B333" s="58"/>
      <c r="C333" s="32"/>
      <c r="D333" s="32"/>
      <c r="E333" s="32"/>
      <c r="F333" s="32"/>
      <c r="G333" s="32"/>
      <c r="H333" s="59"/>
      <c r="I333" s="59"/>
      <c r="J333" s="59"/>
      <c r="K333" s="59"/>
      <c r="L333" s="32"/>
      <c r="M333" s="32"/>
    </row>
    <row r="334" spans="2:13" ht="12.75">
      <c r="B334" s="58"/>
      <c r="C334" s="32"/>
      <c r="D334" s="32"/>
      <c r="E334" s="32"/>
      <c r="F334" s="32"/>
      <c r="G334" s="32"/>
      <c r="H334" s="59"/>
      <c r="I334" s="59"/>
      <c r="J334" s="59"/>
      <c r="K334" s="59"/>
      <c r="L334" s="32"/>
      <c r="M334" s="32"/>
    </row>
    <row r="335" spans="2:13" ht="12.75">
      <c r="B335" s="58"/>
      <c r="C335" s="32"/>
      <c r="D335" s="32"/>
      <c r="E335" s="32"/>
      <c r="F335" s="32"/>
      <c r="G335" s="32"/>
      <c r="H335" s="59"/>
      <c r="I335" s="59"/>
      <c r="J335" s="59"/>
      <c r="K335" s="59"/>
      <c r="L335" s="32"/>
      <c r="M335" s="32"/>
    </row>
    <row r="336" spans="2:13" ht="12.75">
      <c r="B336" s="58"/>
      <c r="C336" s="32"/>
      <c r="D336" s="32"/>
      <c r="E336" s="32"/>
      <c r="F336" s="32"/>
      <c r="G336" s="32"/>
      <c r="H336" s="59"/>
      <c r="I336" s="59"/>
      <c r="J336" s="59"/>
      <c r="K336" s="59"/>
      <c r="L336" s="32"/>
      <c r="M336" s="32"/>
    </row>
    <row r="337" spans="2:13" ht="12.75">
      <c r="B337" s="58"/>
      <c r="C337" s="32"/>
      <c r="D337" s="32"/>
      <c r="E337" s="32"/>
      <c r="F337" s="32"/>
      <c r="G337" s="32"/>
      <c r="H337" s="59"/>
      <c r="I337" s="59"/>
      <c r="J337" s="59"/>
      <c r="K337" s="59"/>
      <c r="L337" s="32"/>
      <c r="M337" s="32"/>
    </row>
    <row r="338" spans="2:13" ht="12.75">
      <c r="B338" s="58"/>
      <c r="C338" s="32"/>
      <c r="D338" s="32"/>
      <c r="E338" s="32"/>
      <c r="F338" s="32"/>
      <c r="G338" s="32"/>
      <c r="H338" s="59"/>
      <c r="I338" s="59"/>
      <c r="J338" s="59"/>
      <c r="K338" s="59"/>
      <c r="L338" s="32"/>
      <c r="M338" s="32"/>
    </row>
    <row r="339" spans="2:13" ht="12.75">
      <c r="B339" s="58"/>
      <c r="C339" s="32"/>
      <c r="D339" s="32"/>
      <c r="E339" s="32"/>
      <c r="F339" s="32"/>
      <c r="G339" s="32"/>
      <c r="H339" s="59"/>
      <c r="I339" s="59"/>
      <c r="J339" s="59"/>
      <c r="K339" s="59"/>
      <c r="L339" s="32"/>
      <c r="M339" s="32"/>
    </row>
    <row r="340" spans="2:13" ht="12.75">
      <c r="B340" s="58"/>
      <c r="C340" s="32"/>
      <c r="D340" s="32"/>
      <c r="E340" s="32"/>
      <c r="F340" s="32"/>
      <c r="G340" s="32"/>
      <c r="H340" s="59"/>
      <c r="I340" s="59"/>
      <c r="J340" s="59"/>
      <c r="K340" s="59"/>
      <c r="L340" s="32"/>
      <c r="M340" s="32"/>
    </row>
    <row r="341" spans="2:13" ht="12.75">
      <c r="B341" s="58"/>
      <c r="C341" s="32"/>
      <c r="D341" s="32"/>
      <c r="E341" s="32"/>
      <c r="F341" s="32"/>
      <c r="G341" s="32"/>
      <c r="H341" s="59"/>
      <c r="I341" s="59"/>
      <c r="J341" s="59"/>
      <c r="K341" s="59"/>
      <c r="L341" s="32"/>
      <c r="M341" s="32"/>
    </row>
    <row r="342" spans="2:13" ht="12.75">
      <c r="B342" s="58"/>
      <c r="C342" s="32"/>
      <c r="D342" s="32"/>
      <c r="E342" s="32"/>
      <c r="F342" s="32"/>
      <c r="G342" s="32"/>
      <c r="H342" s="59"/>
      <c r="I342" s="59"/>
      <c r="J342" s="59"/>
      <c r="K342" s="59"/>
      <c r="L342" s="32"/>
      <c r="M342" s="32"/>
    </row>
    <row r="343" spans="2:13" ht="12.75">
      <c r="B343" s="58"/>
      <c r="C343" s="32"/>
      <c r="D343" s="32"/>
      <c r="E343" s="32"/>
      <c r="F343" s="32"/>
      <c r="G343" s="32"/>
      <c r="H343" s="59"/>
      <c r="I343" s="59"/>
      <c r="J343" s="59"/>
      <c r="K343" s="59"/>
      <c r="L343" s="32"/>
      <c r="M343" s="32"/>
    </row>
    <row r="344" spans="2:13" ht="12.75">
      <c r="B344" s="58"/>
      <c r="C344" s="32"/>
      <c r="D344" s="32"/>
      <c r="E344" s="32"/>
      <c r="F344" s="32"/>
      <c r="G344" s="32"/>
      <c r="H344" s="59"/>
      <c r="I344" s="59"/>
      <c r="J344" s="59"/>
      <c r="K344" s="59"/>
      <c r="L344" s="32"/>
      <c r="M344" s="32"/>
    </row>
    <row r="345" spans="2:13" ht="12.75">
      <c r="B345" s="58"/>
      <c r="C345" s="32"/>
      <c r="D345" s="32"/>
      <c r="E345" s="32"/>
      <c r="F345" s="32"/>
      <c r="G345" s="32"/>
      <c r="H345" s="59"/>
      <c r="I345" s="59"/>
      <c r="J345" s="59"/>
      <c r="K345" s="59"/>
      <c r="L345" s="32"/>
      <c r="M345" s="32"/>
    </row>
    <row r="346" spans="2:13" ht="12.75">
      <c r="B346" s="58"/>
      <c r="C346" s="32"/>
      <c r="D346" s="32"/>
      <c r="E346" s="32"/>
      <c r="F346" s="32"/>
      <c r="G346" s="32"/>
      <c r="H346" s="59"/>
      <c r="I346" s="59"/>
      <c r="J346" s="59"/>
      <c r="K346" s="59"/>
      <c r="L346" s="32"/>
      <c r="M346" s="32"/>
    </row>
    <row r="347" spans="2:13" ht="12.75">
      <c r="B347" s="58"/>
      <c r="C347" s="32"/>
      <c r="D347" s="32"/>
      <c r="E347" s="32"/>
      <c r="F347" s="32"/>
      <c r="G347" s="32"/>
      <c r="H347" s="59"/>
      <c r="I347" s="59"/>
      <c r="J347" s="59"/>
      <c r="K347" s="59"/>
      <c r="L347" s="32"/>
      <c r="M347" s="32"/>
    </row>
    <row r="348" spans="2:13" ht="12.75">
      <c r="B348" s="58"/>
      <c r="C348" s="32"/>
      <c r="D348" s="32"/>
      <c r="E348" s="32"/>
      <c r="F348" s="32"/>
      <c r="G348" s="32"/>
      <c r="H348" s="59"/>
      <c r="I348" s="59"/>
      <c r="J348" s="59"/>
      <c r="K348" s="59"/>
      <c r="L348" s="32"/>
      <c r="M348" s="32"/>
    </row>
    <row r="349" spans="2:13" ht="12.75">
      <c r="B349" s="58"/>
      <c r="C349" s="32"/>
      <c r="D349" s="32"/>
      <c r="E349" s="32"/>
      <c r="F349" s="32"/>
      <c r="G349" s="32"/>
      <c r="H349" s="59"/>
      <c r="I349" s="59"/>
      <c r="J349" s="59"/>
      <c r="K349" s="59"/>
      <c r="L349" s="32"/>
      <c r="M349" s="32"/>
    </row>
    <row r="350" spans="2:13" ht="12.75">
      <c r="B350" s="58"/>
      <c r="C350" s="32"/>
      <c r="D350" s="32"/>
      <c r="E350" s="32"/>
      <c r="F350" s="32"/>
      <c r="G350" s="32"/>
      <c r="H350" s="59"/>
      <c r="I350" s="59"/>
      <c r="J350" s="59"/>
      <c r="K350" s="59"/>
      <c r="L350" s="32"/>
      <c r="M350" s="32"/>
    </row>
    <row r="351" spans="2:13" ht="12.75">
      <c r="B351" s="58"/>
      <c r="C351" s="32"/>
      <c r="D351" s="32"/>
      <c r="E351" s="32"/>
      <c r="F351" s="32"/>
      <c r="G351" s="32"/>
      <c r="H351" s="59"/>
      <c r="I351" s="59"/>
      <c r="J351" s="59"/>
      <c r="K351" s="59"/>
      <c r="L351" s="32"/>
      <c r="M351" s="32"/>
    </row>
    <row r="352" spans="2:13" ht="12.75">
      <c r="B352" s="58"/>
      <c r="C352" s="32"/>
      <c r="D352" s="32"/>
      <c r="E352" s="32"/>
      <c r="F352" s="32"/>
      <c r="G352" s="32"/>
      <c r="H352" s="59"/>
      <c r="I352" s="59"/>
      <c r="J352" s="59"/>
      <c r="K352" s="59"/>
      <c r="L352" s="32"/>
      <c r="M352" s="32"/>
    </row>
    <row r="353" spans="2:13" ht="12.75">
      <c r="B353" s="58"/>
      <c r="C353" s="32"/>
      <c r="D353" s="32"/>
      <c r="E353" s="32"/>
      <c r="F353" s="32"/>
      <c r="G353" s="32"/>
      <c r="H353" s="59"/>
      <c r="I353" s="59"/>
      <c r="J353" s="59"/>
      <c r="K353" s="59"/>
      <c r="L353" s="32"/>
      <c r="M353" s="32"/>
    </row>
    <row r="354" spans="2:13" ht="12.75">
      <c r="B354" s="58"/>
      <c r="C354" s="32"/>
      <c r="D354" s="32"/>
      <c r="E354" s="32"/>
      <c r="F354" s="32"/>
      <c r="G354" s="32"/>
      <c r="H354" s="59"/>
      <c r="I354" s="59"/>
      <c r="J354" s="59"/>
      <c r="K354" s="59"/>
      <c r="L354" s="32"/>
      <c r="M354" s="32"/>
    </row>
    <row r="355" spans="2:13" ht="12.75">
      <c r="B355" s="58"/>
      <c r="C355" s="32"/>
      <c r="D355" s="32"/>
      <c r="E355" s="32"/>
      <c r="F355" s="32"/>
      <c r="G355" s="32"/>
      <c r="H355" s="59"/>
      <c r="I355" s="59"/>
      <c r="J355" s="59"/>
      <c r="K355" s="59"/>
      <c r="L355" s="32"/>
      <c r="M355" s="32"/>
    </row>
    <row r="356" spans="2:13" ht="12.75">
      <c r="B356" s="58"/>
      <c r="C356" s="32"/>
      <c r="D356" s="32"/>
      <c r="E356" s="32"/>
      <c r="F356" s="32"/>
      <c r="G356" s="32"/>
      <c r="H356" s="59"/>
      <c r="I356" s="59"/>
      <c r="J356" s="59"/>
      <c r="K356" s="59"/>
      <c r="L356" s="32"/>
      <c r="M356" s="32"/>
    </row>
    <row r="357" spans="2:13" ht="12.75">
      <c r="B357" s="58"/>
      <c r="C357" s="32"/>
      <c r="D357" s="32"/>
      <c r="E357" s="32"/>
      <c r="F357" s="32"/>
      <c r="G357" s="32"/>
      <c r="H357" s="59"/>
      <c r="I357" s="59"/>
      <c r="J357" s="59"/>
      <c r="K357" s="59"/>
      <c r="L357" s="32"/>
      <c r="M357" s="32"/>
    </row>
    <row r="358" spans="2:13" ht="12.75">
      <c r="B358" s="58"/>
      <c r="C358" s="32"/>
      <c r="D358" s="32"/>
      <c r="E358" s="32"/>
      <c r="F358" s="32"/>
      <c r="G358" s="32"/>
      <c r="H358" s="59"/>
      <c r="I358" s="59"/>
      <c r="J358" s="59"/>
      <c r="K358" s="59"/>
      <c r="L358" s="32"/>
      <c r="M358" s="32"/>
    </row>
    <row r="359" spans="2:13" ht="12.75">
      <c r="B359" s="58"/>
      <c r="C359" s="32"/>
      <c r="D359" s="32"/>
      <c r="E359" s="32"/>
      <c r="F359" s="32"/>
      <c r="G359" s="32"/>
      <c r="H359" s="59"/>
      <c r="I359" s="59"/>
      <c r="J359" s="59"/>
      <c r="K359" s="59"/>
      <c r="L359" s="32"/>
      <c r="M359" s="32"/>
    </row>
    <row r="360" spans="2:13" ht="12.75">
      <c r="B360" s="58"/>
      <c r="C360" s="32"/>
      <c r="D360" s="32"/>
      <c r="E360" s="32"/>
      <c r="F360" s="32"/>
      <c r="G360" s="32"/>
      <c r="H360" s="59"/>
      <c r="I360" s="59"/>
      <c r="J360" s="59"/>
      <c r="K360" s="59"/>
      <c r="L360" s="32"/>
      <c r="M360" s="32"/>
    </row>
    <row r="361" spans="2:13" ht="12.75">
      <c r="B361" s="58"/>
      <c r="C361" s="32"/>
      <c r="D361" s="32"/>
      <c r="E361" s="32"/>
      <c r="F361" s="32"/>
      <c r="G361" s="32"/>
      <c r="H361" s="59"/>
      <c r="I361" s="59"/>
      <c r="J361" s="59"/>
      <c r="K361" s="59"/>
      <c r="L361" s="32"/>
      <c r="M361" s="32"/>
    </row>
    <row r="362" spans="2:13" ht="12.75">
      <c r="B362" s="58"/>
      <c r="C362" s="32"/>
      <c r="D362" s="32"/>
      <c r="E362" s="32"/>
      <c r="F362" s="32"/>
      <c r="G362" s="32"/>
      <c r="H362" s="59"/>
      <c r="I362" s="59"/>
      <c r="J362" s="59"/>
      <c r="K362" s="59"/>
      <c r="L362" s="32"/>
      <c r="M362" s="32"/>
    </row>
    <row r="363" spans="2:13" ht="12.75">
      <c r="B363" s="58"/>
      <c r="C363" s="32"/>
      <c r="D363" s="32"/>
      <c r="E363" s="32"/>
      <c r="F363" s="32"/>
      <c r="G363" s="32"/>
      <c r="H363" s="59"/>
      <c r="I363" s="59"/>
      <c r="J363" s="59"/>
      <c r="K363" s="59"/>
      <c r="L363" s="32"/>
      <c r="M363" s="32"/>
    </row>
    <row r="364" spans="2:13" ht="12.75">
      <c r="B364" s="58"/>
      <c r="C364" s="32"/>
      <c r="D364" s="32"/>
      <c r="E364" s="32"/>
      <c r="F364" s="32"/>
      <c r="G364" s="32"/>
      <c r="H364" s="59"/>
      <c r="I364" s="59"/>
      <c r="J364" s="59"/>
      <c r="K364" s="59"/>
      <c r="L364" s="32"/>
      <c r="M364" s="32"/>
    </row>
    <row r="365" spans="2:13" ht="12.75">
      <c r="B365" s="58"/>
      <c r="C365" s="32"/>
      <c r="D365" s="32"/>
      <c r="E365" s="32"/>
      <c r="F365" s="32"/>
      <c r="G365" s="32"/>
      <c r="H365" s="59"/>
      <c r="I365" s="59"/>
      <c r="J365" s="59"/>
      <c r="K365" s="59"/>
      <c r="L365" s="32"/>
      <c r="M365" s="32"/>
    </row>
    <row r="366" spans="2:13" ht="12.75">
      <c r="B366" s="58"/>
      <c r="C366" s="32"/>
      <c r="D366" s="32"/>
      <c r="E366" s="32"/>
      <c r="F366" s="32"/>
      <c r="G366" s="32"/>
      <c r="H366" s="59"/>
      <c r="I366" s="59"/>
      <c r="J366" s="59"/>
      <c r="K366" s="59"/>
      <c r="L366" s="32"/>
      <c r="M366" s="32"/>
    </row>
    <row r="367" spans="2:13" ht="12.75">
      <c r="B367" s="58"/>
      <c r="C367" s="32"/>
      <c r="D367" s="32"/>
      <c r="E367" s="32"/>
      <c r="F367" s="32"/>
      <c r="G367" s="32"/>
      <c r="H367" s="59"/>
      <c r="I367" s="59"/>
      <c r="J367" s="59"/>
      <c r="K367" s="59"/>
      <c r="L367" s="32"/>
      <c r="M367" s="32"/>
    </row>
    <row r="368" spans="2:13" ht="12.75">
      <c r="B368" s="58"/>
      <c r="C368" s="32"/>
      <c r="D368" s="32"/>
      <c r="E368" s="32"/>
      <c r="F368" s="32"/>
      <c r="G368" s="32"/>
      <c r="H368" s="59"/>
      <c r="I368" s="59"/>
      <c r="J368" s="59"/>
      <c r="K368" s="59"/>
      <c r="L368" s="32"/>
      <c r="M368" s="32"/>
    </row>
    <row r="369" spans="2:13" ht="12.75">
      <c r="B369" s="58"/>
      <c r="C369" s="32"/>
      <c r="D369" s="32"/>
      <c r="E369" s="32"/>
      <c r="F369" s="32"/>
      <c r="G369" s="32"/>
      <c r="H369" s="59"/>
      <c r="I369" s="59"/>
      <c r="J369" s="59"/>
      <c r="K369" s="59"/>
      <c r="L369" s="32"/>
      <c r="M369" s="32"/>
    </row>
    <row r="370" spans="2:13" ht="12.75">
      <c r="B370" s="58"/>
      <c r="C370" s="32"/>
      <c r="D370" s="32"/>
      <c r="E370" s="32"/>
      <c r="F370" s="32"/>
      <c r="G370" s="32"/>
      <c r="H370" s="59"/>
      <c r="I370" s="59"/>
      <c r="J370" s="59"/>
      <c r="K370" s="59"/>
      <c r="L370" s="32"/>
      <c r="M370" s="32"/>
    </row>
    <row r="371" spans="2:13" ht="12.75">
      <c r="B371" s="58"/>
      <c r="C371" s="32"/>
      <c r="D371" s="32"/>
      <c r="E371" s="32"/>
      <c r="F371" s="32"/>
      <c r="G371" s="32"/>
      <c r="H371" s="59"/>
      <c r="I371" s="59"/>
      <c r="J371" s="59"/>
      <c r="K371" s="59"/>
      <c r="L371" s="32"/>
      <c r="M371" s="32"/>
    </row>
    <row r="372" spans="2:13" ht="12.75">
      <c r="B372" s="58"/>
      <c r="C372" s="32"/>
      <c r="D372" s="32"/>
      <c r="E372" s="32"/>
      <c r="F372" s="32"/>
      <c r="G372" s="32"/>
      <c r="H372" s="59"/>
      <c r="I372" s="59"/>
      <c r="J372" s="59"/>
      <c r="K372" s="59"/>
      <c r="L372" s="32"/>
      <c r="M372" s="32"/>
    </row>
    <row r="373" spans="2:13" ht="12.75">
      <c r="B373" s="58"/>
      <c r="C373" s="32"/>
      <c r="D373" s="32"/>
      <c r="E373" s="32"/>
      <c r="F373" s="32"/>
      <c r="G373" s="32"/>
      <c r="H373" s="59"/>
      <c r="I373" s="59"/>
      <c r="J373" s="59"/>
      <c r="K373" s="59"/>
      <c r="L373" s="32"/>
      <c r="M373" s="32"/>
    </row>
    <row r="374" spans="2:13" ht="12.75">
      <c r="B374" s="58"/>
      <c r="C374" s="32"/>
      <c r="D374" s="32"/>
      <c r="E374" s="32"/>
      <c r="F374" s="32"/>
      <c r="G374" s="32"/>
      <c r="H374" s="59"/>
      <c r="I374" s="59"/>
      <c r="J374" s="59"/>
      <c r="K374" s="59"/>
      <c r="L374" s="32"/>
      <c r="M374" s="32"/>
    </row>
    <row r="375" spans="2:13" ht="12.75">
      <c r="B375" s="58"/>
      <c r="C375" s="32"/>
      <c r="D375" s="32"/>
      <c r="E375" s="32"/>
      <c r="F375" s="32"/>
      <c r="G375" s="32"/>
      <c r="H375" s="59"/>
      <c r="I375" s="59"/>
      <c r="J375" s="59"/>
      <c r="K375" s="59"/>
      <c r="L375" s="32"/>
      <c r="M375" s="32"/>
    </row>
    <row r="376" spans="2:13" ht="12.75">
      <c r="B376" s="58"/>
      <c r="C376" s="32"/>
      <c r="D376" s="32"/>
      <c r="E376" s="32"/>
      <c r="F376" s="32"/>
      <c r="G376" s="32"/>
      <c r="H376" s="59"/>
      <c r="I376" s="59"/>
      <c r="J376" s="59"/>
      <c r="K376" s="59"/>
      <c r="L376" s="32"/>
      <c r="M376" s="32"/>
    </row>
    <row r="377" spans="2:13" ht="12.75">
      <c r="B377" s="58"/>
      <c r="C377" s="32"/>
      <c r="D377" s="32"/>
      <c r="E377" s="32"/>
      <c r="F377" s="32"/>
      <c r="G377" s="32"/>
      <c r="H377" s="59"/>
      <c r="I377" s="59"/>
      <c r="J377" s="59"/>
      <c r="K377" s="59"/>
      <c r="L377" s="32"/>
      <c r="M377" s="32"/>
    </row>
    <row r="378" spans="2:13" ht="12.75">
      <c r="B378" s="58"/>
      <c r="C378" s="32"/>
      <c r="D378" s="32"/>
      <c r="E378" s="32"/>
      <c r="F378" s="32"/>
      <c r="G378" s="32"/>
      <c r="H378" s="59"/>
      <c r="I378" s="59"/>
      <c r="J378" s="59"/>
      <c r="K378" s="59"/>
      <c r="L378" s="32"/>
      <c r="M378" s="32"/>
    </row>
    <row r="379" spans="2:13" ht="12.75">
      <c r="B379" s="58"/>
      <c r="C379" s="32"/>
      <c r="D379" s="32"/>
      <c r="E379" s="32"/>
      <c r="F379" s="32"/>
      <c r="G379" s="32"/>
      <c r="H379" s="59"/>
      <c r="I379" s="59"/>
      <c r="J379" s="59"/>
      <c r="K379" s="59"/>
      <c r="L379" s="32"/>
      <c r="M379" s="32"/>
    </row>
    <row r="380" spans="2:13" ht="12.75">
      <c r="B380" s="58"/>
      <c r="C380" s="32"/>
      <c r="D380" s="32"/>
      <c r="E380" s="32"/>
      <c r="F380" s="32"/>
      <c r="G380" s="32"/>
      <c r="H380" s="59"/>
      <c r="I380" s="59"/>
      <c r="J380" s="59"/>
      <c r="K380" s="59"/>
      <c r="L380" s="32"/>
      <c r="M380" s="32"/>
    </row>
    <row r="381" spans="2:13" ht="12.75">
      <c r="B381" s="58"/>
      <c r="C381" s="32"/>
      <c r="D381" s="32"/>
      <c r="E381" s="32"/>
      <c r="F381" s="32"/>
      <c r="G381" s="32"/>
      <c r="H381" s="59"/>
      <c r="I381" s="59"/>
      <c r="J381" s="59"/>
      <c r="K381" s="59"/>
      <c r="L381" s="32"/>
      <c r="M381" s="32"/>
    </row>
    <row r="382" spans="2:13" ht="12.75">
      <c r="B382" s="58"/>
      <c r="C382" s="32"/>
      <c r="D382" s="32"/>
      <c r="E382" s="32"/>
      <c r="F382" s="32"/>
      <c r="G382" s="32"/>
      <c r="H382" s="59"/>
      <c r="I382" s="59"/>
      <c r="J382" s="59"/>
      <c r="K382" s="59"/>
      <c r="L382" s="32"/>
      <c r="M382" s="32"/>
    </row>
    <row r="383" spans="2:13" ht="12.75">
      <c r="B383" s="58"/>
      <c r="C383" s="32"/>
      <c r="D383" s="32"/>
      <c r="E383" s="32"/>
      <c r="F383" s="32"/>
      <c r="G383" s="32"/>
      <c r="H383" s="59"/>
      <c r="I383" s="59"/>
      <c r="J383" s="59"/>
      <c r="K383" s="59"/>
      <c r="L383" s="32"/>
      <c r="M383" s="32"/>
    </row>
    <row r="384" spans="2:13" ht="12.75">
      <c r="B384" s="58"/>
      <c r="C384" s="32"/>
      <c r="D384" s="32"/>
      <c r="E384" s="32"/>
      <c r="F384" s="32"/>
      <c r="G384" s="32"/>
      <c r="H384" s="59"/>
      <c r="I384" s="59"/>
      <c r="J384" s="59"/>
      <c r="K384" s="59"/>
      <c r="L384" s="32"/>
      <c r="M384" s="32"/>
    </row>
    <row r="385" spans="2:13" ht="12.75">
      <c r="B385" s="58"/>
      <c r="C385" s="32"/>
      <c r="D385" s="32"/>
      <c r="E385" s="32"/>
      <c r="F385" s="32"/>
      <c r="G385" s="32"/>
      <c r="H385" s="59"/>
      <c r="I385" s="59"/>
      <c r="J385" s="59"/>
      <c r="K385" s="59"/>
      <c r="L385" s="32"/>
      <c r="M385" s="32"/>
    </row>
    <row r="386" spans="2:13" ht="12.75">
      <c r="B386" s="58"/>
      <c r="C386" s="32"/>
      <c r="D386" s="32"/>
      <c r="E386" s="32"/>
      <c r="F386" s="32"/>
      <c r="G386" s="32"/>
      <c r="H386" s="59"/>
      <c r="I386" s="59"/>
      <c r="J386" s="59"/>
      <c r="K386" s="59"/>
      <c r="L386" s="32"/>
      <c r="M386" s="32"/>
    </row>
    <row r="387" spans="2:13" ht="12.75">
      <c r="B387" s="58"/>
      <c r="C387" s="32"/>
      <c r="D387" s="32"/>
      <c r="E387" s="32"/>
      <c r="F387" s="32"/>
      <c r="G387" s="32"/>
      <c r="H387" s="59"/>
      <c r="I387" s="59"/>
      <c r="J387" s="59"/>
      <c r="K387" s="59"/>
      <c r="L387" s="32"/>
      <c r="M387" s="32"/>
    </row>
    <row r="388" spans="2:13" ht="12.75">
      <c r="B388" s="58"/>
      <c r="C388" s="32"/>
      <c r="D388" s="32"/>
      <c r="E388" s="32"/>
      <c r="F388" s="32"/>
      <c r="G388" s="32"/>
      <c r="H388" s="59"/>
      <c r="I388" s="59"/>
      <c r="J388" s="59"/>
      <c r="K388" s="59"/>
      <c r="L388" s="32"/>
      <c r="M388" s="32"/>
    </row>
    <row r="389" spans="2:13" ht="12.75">
      <c r="B389" s="58"/>
      <c r="C389" s="32"/>
      <c r="D389" s="32"/>
      <c r="E389" s="32"/>
      <c r="F389" s="32"/>
      <c r="G389" s="32"/>
      <c r="H389" s="59"/>
      <c r="I389" s="59"/>
      <c r="J389" s="59"/>
      <c r="K389" s="59"/>
      <c r="L389" s="32"/>
      <c r="M389" s="32"/>
    </row>
    <row r="390" spans="2:13" ht="12.75">
      <c r="B390" s="58"/>
      <c r="C390" s="32"/>
      <c r="D390" s="32"/>
      <c r="E390" s="32"/>
      <c r="F390" s="32"/>
      <c r="G390" s="32"/>
      <c r="H390" s="59"/>
      <c r="I390" s="59"/>
      <c r="J390" s="59"/>
      <c r="K390" s="59"/>
      <c r="L390" s="32"/>
      <c r="M390" s="32"/>
    </row>
    <row r="391" spans="2:13" ht="12.75">
      <c r="B391" s="58"/>
      <c r="C391" s="32"/>
      <c r="D391" s="32"/>
      <c r="E391" s="32"/>
      <c r="F391" s="32"/>
      <c r="G391" s="32"/>
      <c r="H391" s="59"/>
      <c r="I391" s="59"/>
      <c r="J391" s="59"/>
      <c r="K391" s="59"/>
      <c r="L391" s="32"/>
      <c r="M391" s="32"/>
    </row>
    <row r="392" spans="2:13" ht="12.75">
      <c r="B392" s="58"/>
      <c r="C392" s="32"/>
      <c r="D392" s="32"/>
      <c r="E392" s="32"/>
      <c r="F392" s="32"/>
      <c r="G392" s="32"/>
      <c r="H392" s="59"/>
      <c r="I392" s="59"/>
      <c r="J392" s="59"/>
      <c r="K392" s="59"/>
      <c r="L392" s="32"/>
      <c r="M392" s="32"/>
    </row>
    <row r="393" spans="2:13" ht="12.75">
      <c r="B393" s="58"/>
      <c r="C393" s="32"/>
      <c r="D393" s="32"/>
      <c r="E393" s="32"/>
      <c r="F393" s="32"/>
      <c r="G393" s="32"/>
      <c r="H393" s="59"/>
      <c r="I393" s="59"/>
      <c r="J393" s="59"/>
      <c r="K393" s="59"/>
      <c r="L393" s="32"/>
      <c r="M393" s="32"/>
    </row>
    <row r="394" spans="2:13" ht="12.75">
      <c r="B394" s="58"/>
      <c r="C394" s="32"/>
      <c r="D394" s="32"/>
      <c r="E394" s="32"/>
      <c r="F394" s="32"/>
      <c r="G394" s="32"/>
      <c r="H394" s="59"/>
      <c r="I394" s="59"/>
      <c r="J394" s="59"/>
      <c r="K394" s="59"/>
      <c r="L394" s="32"/>
      <c r="M394" s="32"/>
    </row>
    <row r="395" spans="2:13" ht="12.75">
      <c r="B395" s="58"/>
      <c r="C395" s="32"/>
      <c r="D395" s="32"/>
      <c r="E395" s="32"/>
      <c r="F395" s="32"/>
      <c r="G395" s="32"/>
      <c r="H395" s="59"/>
      <c r="I395" s="59"/>
      <c r="J395" s="59"/>
      <c r="K395" s="59"/>
      <c r="L395" s="32"/>
      <c r="M395" s="32"/>
    </row>
    <row r="396" spans="2:13" ht="12.75">
      <c r="B396" s="58"/>
      <c r="C396" s="32"/>
      <c r="D396" s="32"/>
      <c r="E396" s="32"/>
      <c r="F396" s="32"/>
      <c r="G396" s="32"/>
      <c r="H396" s="59"/>
      <c r="I396" s="59"/>
      <c r="J396" s="59"/>
      <c r="K396" s="59"/>
      <c r="L396" s="32"/>
      <c r="M396" s="32"/>
    </row>
    <row r="397" spans="2:13" ht="12.75">
      <c r="B397" s="58"/>
      <c r="C397" s="32"/>
      <c r="D397" s="32"/>
      <c r="E397" s="32"/>
      <c r="F397" s="32"/>
      <c r="G397" s="32"/>
      <c r="H397" s="59"/>
      <c r="I397" s="59"/>
      <c r="J397" s="59"/>
      <c r="K397" s="59"/>
      <c r="L397" s="32"/>
      <c r="M397" s="32"/>
    </row>
    <row r="398" spans="2:13" ht="12.75">
      <c r="B398" s="58"/>
      <c r="C398" s="32"/>
      <c r="D398" s="32"/>
      <c r="E398" s="32"/>
      <c r="F398" s="32"/>
      <c r="G398" s="32"/>
      <c r="H398" s="59"/>
      <c r="I398" s="59"/>
      <c r="J398" s="59"/>
      <c r="K398" s="59"/>
      <c r="L398" s="32"/>
      <c r="M398" s="32"/>
    </row>
    <row r="399" spans="2:13" ht="12.75">
      <c r="B399" s="58"/>
      <c r="C399" s="32"/>
      <c r="D399" s="32"/>
      <c r="E399" s="32"/>
      <c r="F399" s="32"/>
      <c r="G399" s="32"/>
      <c r="H399" s="59"/>
      <c r="I399" s="59"/>
      <c r="J399" s="59"/>
      <c r="K399" s="59"/>
      <c r="L399" s="32"/>
      <c r="M399" s="32"/>
    </row>
    <row r="400" spans="2:13" ht="12.75">
      <c r="B400" s="58"/>
      <c r="C400" s="32"/>
      <c r="D400" s="32"/>
      <c r="E400" s="32"/>
      <c r="F400" s="32"/>
      <c r="G400" s="32"/>
      <c r="H400" s="59"/>
      <c r="I400" s="59"/>
      <c r="J400" s="59"/>
      <c r="K400" s="59"/>
      <c r="L400" s="32"/>
      <c r="M400" s="32"/>
    </row>
    <row r="401" spans="2:13" ht="12.75">
      <c r="B401" s="58"/>
      <c r="C401" s="32"/>
      <c r="D401" s="32"/>
      <c r="E401" s="32"/>
      <c r="F401" s="32"/>
      <c r="G401" s="32"/>
      <c r="H401" s="59"/>
      <c r="I401" s="59"/>
      <c r="J401" s="59"/>
      <c r="K401" s="59"/>
      <c r="L401" s="32"/>
      <c r="M401" s="32"/>
    </row>
    <row r="402" spans="2:13" ht="12.75">
      <c r="B402" s="58"/>
      <c r="C402" s="32"/>
      <c r="D402" s="32"/>
      <c r="E402" s="32"/>
      <c r="F402" s="32"/>
      <c r="G402" s="32"/>
      <c r="H402" s="59"/>
      <c r="I402" s="59"/>
      <c r="J402" s="59"/>
      <c r="K402" s="59"/>
      <c r="L402" s="32"/>
      <c r="M402" s="32"/>
    </row>
    <row r="403" spans="2:13" ht="12.75">
      <c r="B403" s="58"/>
      <c r="C403" s="32"/>
      <c r="D403" s="32"/>
      <c r="E403" s="32"/>
      <c r="F403" s="32"/>
      <c r="G403" s="32"/>
      <c r="H403" s="59"/>
      <c r="I403" s="59"/>
      <c r="J403" s="59"/>
      <c r="K403" s="59"/>
      <c r="L403" s="32"/>
      <c r="M403" s="32"/>
    </row>
    <row r="404" spans="2:13" ht="12.75">
      <c r="B404" s="58"/>
      <c r="C404" s="32"/>
      <c r="D404" s="32"/>
      <c r="E404" s="32"/>
      <c r="F404" s="32"/>
      <c r="G404" s="32"/>
      <c r="H404" s="59"/>
      <c r="I404" s="59"/>
      <c r="J404" s="59"/>
      <c r="K404" s="59"/>
      <c r="L404" s="32"/>
      <c r="M404" s="32"/>
    </row>
    <row r="405" spans="2:13" ht="12.75">
      <c r="B405" s="58"/>
      <c r="C405" s="32"/>
      <c r="D405" s="32"/>
      <c r="E405" s="32"/>
      <c r="F405" s="32"/>
      <c r="G405" s="32"/>
      <c r="H405" s="59"/>
      <c r="I405" s="59"/>
      <c r="J405" s="59"/>
      <c r="K405" s="59"/>
      <c r="L405" s="32"/>
      <c r="M405" s="32"/>
    </row>
    <row r="406" spans="2:13" ht="12.75">
      <c r="B406" s="58"/>
      <c r="C406" s="32"/>
      <c r="D406" s="32"/>
      <c r="E406" s="32"/>
      <c r="F406" s="32"/>
      <c r="G406" s="32"/>
      <c r="H406" s="59"/>
      <c r="I406" s="59"/>
      <c r="J406" s="59"/>
      <c r="K406" s="59"/>
      <c r="L406" s="32"/>
      <c r="M406" s="32"/>
    </row>
    <row r="407" spans="2:13" ht="12.75">
      <c r="B407" s="58"/>
      <c r="C407" s="32"/>
      <c r="D407" s="32"/>
      <c r="E407" s="32"/>
      <c r="F407" s="32"/>
      <c r="G407" s="32"/>
      <c r="H407" s="59"/>
      <c r="I407" s="59"/>
      <c r="J407" s="59"/>
      <c r="K407" s="59"/>
      <c r="L407" s="32"/>
      <c r="M407" s="32"/>
    </row>
    <row r="408" spans="2:13" ht="12.75">
      <c r="B408" s="58"/>
      <c r="C408" s="32"/>
      <c r="D408" s="32"/>
      <c r="E408" s="32"/>
      <c r="F408" s="32"/>
      <c r="G408" s="32"/>
      <c r="H408" s="59"/>
      <c r="I408" s="59"/>
      <c r="J408" s="59"/>
      <c r="K408" s="59"/>
      <c r="L408" s="32"/>
      <c r="M408" s="32"/>
    </row>
    <row r="409" spans="2:13" ht="12.75">
      <c r="B409" s="58"/>
      <c r="C409" s="32"/>
      <c r="D409" s="32"/>
      <c r="E409" s="32"/>
      <c r="F409" s="32"/>
      <c r="G409" s="32"/>
      <c r="H409" s="59"/>
      <c r="I409" s="59"/>
      <c r="J409" s="59"/>
      <c r="K409" s="59"/>
      <c r="L409" s="32"/>
      <c r="M409" s="32"/>
    </row>
    <row r="410" spans="2:13" ht="12.75">
      <c r="B410" s="58"/>
      <c r="C410" s="32"/>
      <c r="D410" s="32"/>
      <c r="E410" s="32"/>
      <c r="F410" s="32"/>
      <c r="G410" s="32"/>
      <c r="H410" s="59"/>
      <c r="I410" s="59"/>
      <c r="J410" s="59"/>
      <c r="K410" s="59"/>
      <c r="L410" s="32"/>
      <c r="M410" s="32"/>
    </row>
    <row r="411" spans="2:13" ht="12.75">
      <c r="B411" s="58"/>
      <c r="C411" s="32"/>
      <c r="D411" s="32"/>
      <c r="E411" s="32"/>
      <c r="F411" s="32"/>
      <c r="G411" s="32"/>
      <c r="H411" s="59"/>
      <c r="I411" s="59"/>
      <c r="J411" s="59"/>
      <c r="K411" s="59"/>
      <c r="L411" s="32"/>
      <c r="M411" s="32"/>
    </row>
    <row r="412" spans="2:13" ht="12.75">
      <c r="B412" s="58"/>
      <c r="C412" s="32"/>
      <c r="D412" s="32"/>
      <c r="E412" s="32"/>
      <c r="F412" s="32"/>
      <c r="G412" s="32"/>
      <c r="H412" s="59"/>
      <c r="I412" s="59"/>
      <c r="J412" s="59"/>
      <c r="K412" s="59"/>
      <c r="L412" s="32"/>
      <c r="M412" s="32"/>
    </row>
    <row r="413" spans="2:13" ht="12.75">
      <c r="B413" s="58"/>
      <c r="C413" s="32"/>
      <c r="D413" s="32"/>
      <c r="E413" s="32"/>
      <c r="F413" s="32"/>
      <c r="G413" s="32"/>
      <c r="H413" s="59"/>
      <c r="I413" s="59"/>
      <c r="J413" s="59"/>
      <c r="K413" s="59"/>
      <c r="L413" s="32"/>
      <c r="M413" s="32"/>
    </row>
    <row r="414" spans="2:13" ht="12.75">
      <c r="B414" s="58"/>
      <c r="C414" s="32"/>
      <c r="D414" s="32"/>
      <c r="E414" s="32"/>
      <c r="F414" s="32"/>
      <c r="G414" s="32"/>
      <c r="H414" s="59"/>
      <c r="I414" s="59"/>
      <c r="J414" s="59"/>
      <c r="K414" s="59"/>
      <c r="L414" s="32"/>
      <c r="M414" s="32"/>
    </row>
    <row r="415" spans="2:13" ht="12.75">
      <c r="B415" s="58"/>
      <c r="C415" s="32"/>
      <c r="D415" s="32"/>
      <c r="E415" s="32"/>
      <c r="F415" s="32"/>
      <c r="G415" s="32"/>
      <c r="H415" s="59"/>
      <c r="I415" s="59"/>
      <c r="J415" s="59"/>
      <c r="K415" s="59"/>
      <c r="L415" s="32"/>
      <c r="M415" s="32"/>
    </row>
    <row r="416" spans="2:13" ht="12.75">
      <c r="B416" s="58"/>
      <c r="C416" s="32"/>
      <c r="D416" s="32"/>
      <c r="E416" s="32"/>
      <c r="F416" s="32"/>
      <c r="G416" s="32"/>
      <c r="H416" s="59"/>
      <c r="I416" s="59"/>
      <c r="J416" s="59"/>
      <c r="K416" s="59"/>
      <c r="L416" s="32"/>
      <c r="M416" s="32"/>
    </row>
    <row r="417" spans="2:13" ht="12.75">
      <c r="B417" s="58"/>
      <c r="C417" s="32"/>
      <c r="D417" s="32"/>
      <c r="E417" s="32"/>
      <c r="F417" s="32"/>
      <c r="G417" s="32"/>
      <c r="H417" s="59"/>
      <c r="I417" s="59"/>
      <c r="J417" s="59"/>
      <c r="K417" s="59"/>
      <c r="L417" s="32"/>
      <c r="M417" s="32"/>
    </row>
    <row r="418" spans="2:13" ht="12.75">
      <c r="B418" s="58"/>
      <c r="C418" s="32"/>
      <c r="D418" s="32"/>
      <c r="E418" s="32"/>
      <c r="F418" s="32"/>
      <c r="G418" s="32"/>
      <c r="H418" s="59"/>
      <c r="I418" s="59"/>
      <c r="J418" s="59"/>
      <c r="K418" s="59"/>
      <c r="L418" s="32"/>
      <c r="M418" s="32"/>
    </row>
    <row r="419" spans="2:13" ht="12.75">
      <c r="B419" s="58"/>
      <c r="C419" s="32"/>
      <c r="D419" s="32"/>
      <c r="E419" s="32"/>
      <c r="F419" s="32"/>
      <c r="G419" s="32"/>
      <c r="H419" s="59"/>
      <c r="I419" s="59"/>
      <c r="J419" s="59"/>
      <c r="K419" s="59"/>
      <c r="L419" s="32"/>
      <c r="M419" s="32"/>
    </row>
    <row r="420" spans="2:13" ht="12.75">
      <c r="B420" s="58"/>
      <c r="C420" s="32"/>
      <c r="D420" s="32"/>
      <c r="E420" s="32"/>
      <c r="F420" s="32"/>
      <c r="G420" s="32"/>
      <c r="H420" s="59"/>
      <c r="I420" s="59"/>
      <c r="J420" s="59"/>
      <c r="K420" s="59"/>
      <c r="L420" s="32"/>
      <c r="M420" s="32"/>
    </row>
    <row r="421" spans="2:13" ht="12.75">
      <c r="B421" s="58"/>
      <c r="C421" s="32"/>
      <c r="D421" s="32"/>
      <c r="E421" s="32"/>
      <c r="F421" s="32"/>
      <c r="G421" s="32"/>
      <c r="H421" s="59"/>
      <c r="I421" s="59"/>
      <c r="J421" s="59"/>
      <c r="K421" s="59"/>
      <c r="L421" s="32"/>
      <c r="M421" s="32"/>
    </row>
    <row r="422" spans="2:13" ht="12.75">
      <c r="B422" s="58"/>
      <c r="C422" s="32"/>
      <c r="D422" s="32"/>
      <c r="E422" s="32"/>
      <c r="F422" s="32"/>
      <c r="G422" s="32"/>
      <c r="H422" s="59"/>
      <c r="I422" s="59"/>
      <c r="J422" s="59"/>
      <c r="K422" s="59"/>
      <c r="L422" s="32"/>
      <c r="M422" s="32"/>
    </row>
    <row r="423" spans="2:13" ht="12.75">
      <c r="B423" s="58"/>
      <c r="C423" s="32"/>
      <c r="D423" s="32"/>
      <c r="E423" s="32"/>
      <c r="F423" s="32"/>
      <c r="G423" s="32"/>
      <c r="H423" s="59"/>
      <c r="I423" s="59"/>
      <c r="J423" s="59"/>
      <c r="K423" s="59"/>
      <c r="L423" s="32"/>
      <c r="M423" s="32"/>
    </row>
    <row r="424" spans="2:13" ht="12.75">
      <c r="B424" s="58"/>
      <c r="C424" s="32"/>
      <c r="D424" s="32"/>
      <c r="E424" s="32"/>
      <c r="F424" s="32"/>
      <c r="G424" s="32"/>
      <c r="H424" s="59"/>
      <c r="I424" s="59"/>
      <c r="J424" s="59"/>
      <c r="K424" s="59"/>
      <c r="L424" s="32"/>
      <c r="M424" s="32"/>
    </row>
    <row r="425" spans="2:13" ht="12.75">
      <c r="B425" s="58"/>
      <c r="C425" s="32"/>
      <c r="D425" s="32"/>
      <c r="E425" s="32"/>
      <c r="F425" s="32"/>
      <c r="G425" s="32"/>
      <c r="H425" s="59"/>
      <c r="I425" s="59"/>
      <c r="J425" s="59"/>
      <c r="K425" s="59"/>
      <c r="L425" s="32"/>
      <c r="M425" s="32"/>
    </row>
    <row r="426" spans="2:13" ht="12.75">
      <c r="B426" s="58"/>
      <c r="C426" s="32"/>
      <c r="D426" s="32"/>
      <c r="E426" s="32"/>
      <c r="F426" s="32"/>
      <c r="G426" s="32"/>
      <c r="H426" s="59"/>
      <c r="I426" s="59"/>
      <c r="J426" s="59"/>
      <c r="K426" s="59"/>
      <c r="L426" s="32"/>
      <c r="M426" s="32"/>
    </row>
    <row r="427" spans="2:13" ht="12.75">
      <c r="B427" s="58"/>
      <c r="C427" s="32"/>
      <c r="D427" s="32"/>
      <c r="E427" s="32"/>
      <c r="F427" s="32"/>
      <c r="G427" s="32"/>
      <c r="H427" s="59"/>
      <c r="I427" s="59"/>
      <c r="J427" s="59"/>
      <c r="K427" s="59"/>
      <c r="L427" s="32"/>
      <c r="M427" s="32"/>
    </row>
    <row r="428" spans="2:13" ht="12.75">
      <c r="B428" s="58"/>
      <c r="C428" s="32"/>
      <c r="D428" s="32"/>
      <c r="E428" s="32"/>
      <c r="F428" s="32"/>
      <c r="G428" s="32"/>
      <c r="H428" s="59"/>
      <c r="I428" s="59"/>
      <c r="J428" s="59"/>
      <c r="K428" s="59"/>
      <c r="L428" s="32"/>
      <c r="M428" s="32"/>
    </row>
    <row r="429" spans="2:13" ht="12.75">
      <c r="B429" s="58"/>
      <c r="C429" s="32"/>
      <c r="D429" s="32"/>
      <c r="E429" s="32"/>
      <c r="F429" s="32"/>
      <c r="G429" s="32"/>
      <c r="H429" s="59"/>
      <c r="I429" s="59"/>
      <c r="J429" s="59"/>
      <c r="K429" s="59"/>
      <c r="L429" s="32"/>
      <c r="M429" s="32"/>
    </row>
    <row r="430" spans="2:13" ht="12.75">
      <c r="B430" s="58"/>
      <c r="C430" s="32"/>
      <c r="D430" s="32"/>
      <c r="E430" s="32"/>
      <c r="F430" s="32"/>
      <c r="G430" s="32"/>
      <c r="H430" s="59"/>
      <c r="I430" s="59"/>
      <c r="J430" s="59"/>
      <c r="K430" s="59"/>
      <c r="L430" s="32"/>
      <c r="M430" s="32"/>
    </row>
    <row r="431" spans="2:13" ht="12.75">
      <c r="B431" s="58"/>
      <c r="C431" s="32"/>
      <c r="D431" s="32"/>
      <c r="E431" s="32"/>
      <c r="F431" s="32"/>
      <c r="G431" s="32"/>
      <c r="H431" s="59"/>
      <c r="I431" s="59"/>
      <c r="J431" s="59"/>
      <c r="K431" s="59"/>
      <c r="L431" s="32"/>
      <c r="M431" s="32"/>
    </row>
    <row r="432" spans="2:13" ht="12.75">
      <c r="B432" s="58"/>
      <c r="C432" s="32"/>
      <c r="D432" s="32"/>
      <c r="E432" s="32"/>
      <c r="F432" s="32"/>
      <c r="G432" s="32"/>
      <c r="H432" s="59"/>
      <c r="I432" s="59"/>
      <c r="J432" s="59"/>
      <c r="K432" s="59"/>
      <c r="L432" s="32"/>
      <c r="M432" s="32"/>
    </row>
    <row r="433" spans="2:13" ht="12.75">
      <c r="B433" s="58"/>
      <c r="C433" s="32"/>
      <c r="D433" s="32"/>
      <c r="E433" s="32"/>
      <c r="F433" s="32"/>
      <c r="G433" s="32"/>
      <c r="H433" s="59"/>
      <c r="I433" s="59"/>
      <c r="J433" s="59"/>
      <c r="K433" s="59"/>
      <c r="L433" s="32"/>
      <c r="M433" s="32"/>
    </row>
    <row r="434" spans="2:13" ht="12.75">
      <c r="B434" s="58"/>
      <c r="C434" s="32"/>
      <c r="D434" s="32"/>
      <c r="E434" s="32"/>
      <c r="F434" s="32"/>
      <c r="G434" s="32"/>
      <c r="H434" s="59"/>
      <c r="I434" s="59"/>
      <c r="J434" s="59"/>
      <c r="K434" s="59"/>
      <c r="L434" s="32"/>
      <c r="M434" s="32"/>
    </row>
    <row r="435" spans="2:13" ht="12.75">
      <c r="B435" s="58"/>
      <c r="C435" s="32"/>
      <c r="D435" s="32"/>
      <c r="E435" s="32"/>
      <c r="F435" s="32"/>
      <c r="G435" s="32"/>
      <c r="H435" s="59"/>
      <c r="I435" s="59"/>
      <c r="J435" s="59"/>
      <c r="K435" s="59"/>
      <c r="L435" s="32"/>
      <c r="M435" s="32"/>
    </row>
    <row r="436" spans="2:13" ht="12.75">
      <c r="B436" s="58"/>
      <c r="C436" s="32"/>
      <c r="D436" s="32"/>
      <c r="E436" s="32"/>
      <c r="F436" s="32"/>
      <c r="G436" s="32"/>
      <c r="H436" s="59"/>
      <c r="I436" s="59"/>
      <c r="J436" s="59"/>
      <c r="K436" s="59"/>
      <c r="L436" s="32"/>
      <c r="M436" s="32"/>
    </row>
    <row r="437" spans="2:13" ht="12.75">
      <c r="B437" s="58"/>
      <c r="C437" s="32"/>
      <c r="D437" s="32"/>
      <c r="E437" s="32"/>
      <c r="F437" s="32"/>
      <c r="G437" s="32"/>
      <c r="H437" s="59"/>
      <c r="I437" s="59"/>
      <c r="J437" s="59"/>
      <c r="K437" s="59"/>
      <c r="L437" s="32"/>
      <c r="M437" s="32"/>
    </row>
    <row r="438" spans="2:13" ht="12.75">
      <c r="B438" s="58"/>
      <c r="C438" s="32"/>
      <c r="D438" s="32"/>
      <c r="E438" s="32"/>
      <c r="F438" s="32"/>
      <c r="G438" s="32"/>
      <c r="H438" s="59"/>
      <c r="I438" s="59"/>
      <c r="J438" s="59"/>
      <c r="K438" s="59"/>
      <c r="L438" s="32"/>
      <c r="M438" s="32"/>
    </row>
    <row r="439" spans="2:13" ht="12.75">
      <c r="B439" s="58"/>
      <c r="C439" s="32"/>
      <c r="D439" s="32"/>
      <c r="E439" s="32"/>
      <c r="F439" s="32"/>
      <c r="G439" s="32"/>
      <c r="H439" s="59"/>
      <c r="I439" s="59"/>
      <c r="J439" s="59"/>
      <c r="K439" s="59"/>
      <c r="L439" s="32"/>
      <c r="M439" s="32"/>
    </row>
    <row r="440" spans="2:13" ht="12.75">
      <c r="B440" s="58"/>
      <c r="C440" s="32"/>
      <c r="D440" s="32"/>
      <c r="E440" s="32"/>
      <c r="F440" s="32"/>
      <c r="G440" s="32"/>
      <c r="H440" s="59"/>
      <c r="I440" s="59"/>
      <c r="J440" s="59"/>
      <c r="K440" s="59"/>
      <c r="L440" s="32"/>
      <c r="M440" s="32"/>
    </row>
    <row r="441" spans="2:13" ht="12.75">
      <c r="B441" s="58"/>
      <c r="C441" s="32"/>
      <c r="D441" s="32"/>
      <c r="E441" s="32"/>
      <c r="F441" s="32"/>
      <c r="G441" s="32"/>
      <c r="H441" s="59"/>
      <c r="I441" s="59"/>
      <c r="J441" s="59"/>
      <c r="K441" s="59"/>
      <c r="L441" s="32"/>
      <c r="M441" s="32"/>
    </row>
    <row r="442" spans="2:13" ht="12.75">
      <c r="B442" s="58"/>
      <c r="C442" s="32"/>
      <c r="D442" s="32"/>
      <c r="E442" s="32"/>
      <c r="F442" s="32"/>
      <c r="G442" s="32"/>
      <c r="H442" s="59"/>
      <c r="I442" s="59"/>
      <c r="J442" s="59"/>
      <c r="K442" s="59"/>
      <c r="L442" s="32"/>
      <c r="M442" s="32"/>
    </row>
    <row r="443" spans="2:13" ht="12.75">
      <c r="B443" s="58"/>
      <c r="C443" s="32"/>
      <c r="D443" s="32"/>
      <c r="E443" s="32"/>
      <c r="F443" s="32"/>
      <c r="G443" s="32"/>
      <c r="H443" s="59"/>
      <c r="I443" s="59"/>
      <c r="J443" s="59"/>
      <c r="K443" s="59"/>
      <c r="L443" s="32"/>
      <c r="M443" s="32"/>
    </row>
    <row r="444" spans="2:13" ht="12.75">
      <c r="B444" s="58"/>
      <c r="C444" s="32"/>
      <c r="D444" s="32"/>
      <c r="E444" s="32"/>
      <c r="F444" s="32"/>
      <c r="G444" s="32"/>
      <c r="H444" s="59"/>
      <c r="I444" s="59"/>
      <c r="J444" s="59"/>
      <c r="K444" s="59"/>
      <c r="L444" s="32"/>
      <c r="M444" s="32"/>
    </row>
    <row r="445" spans="2:13" ht="12.75">
      <c r="B445" s="58"/>
      <c r="C445" s="32"/>
      <c r="D445" s="32"/>
      <c r="E445" s="32"/>
      <c r="F445" s="32"/>
      <c r="G445" s="32"/>
      <c r="H445" s="59"/>
      <c r="I445" s="59"/>
      <c r="J445" s="59"/>
      <c r="K445" s="59"/>
      <c r="L445" s="32"/>
      <c r="M445" s="32"/>
    </row>
    <row r="446" spans="2:13" ht="12.75">
      <c r="B446" s="58"/>
      <c r="C446" s="32"/>
      <c r="D446" s="32"/>
      <c r="E446" s="32"/>
      <c r="F446" s="32"/>
      <c r="G446" s="32"/>
      <c r="H446" s="59"/>
      <c r="I446" s="59"/>
      <c r="J446" s="59"/>
      <c r="K446" s="59"/>
      <c r="L446" s="32"/>
      <c r="M446" s="32"/>
    </row>
    <row r="447" spans="2:13" ht="12.75">
      <c r="B447" s="58"/>
      <c r="C447" s="32"/>
      <c r="D447" s="32"/>
      <c r="E447" s="32"/>
      <c r="F447" s="32"/>
      <c r="G447" s="32"/>
      <c r="H447" s="59"/>
      <c r="I447" s="59"/>
      <c r="J447" s="59"/>
      <c r="K447" s="59"/>
      <c r="L447" s="32"/>
      <c r="M447" s="32"/>
    </row>
    <row r="448" spans="2:13" ht="12.75">
      <c r="B448" s="58"/>
      <c r="C448" s="32"/>
      <c r="D448" s="32"/>
      <c r="E448" s="32"/>
      <c r="F448" s="32"/>
      <c r="G448" s="32"/>
      <c r="H448" s="59"/>
      <c r="I448" s="59"/>
      <c r="J448" s="59"/>
      <c r="K448" s="59"/>
      <c r="L448" s="32"/>
      <c r="M448" s="32"/>
    </row>
    <row r="449" spans="2:13" ht="12.75">
      <c r="B449" s="58"/>
      <c r="C449" s="32"/>
      <c r="D449" s="32"/>
      <c r="E449" s="32"/>
      <c r="F449" s="32"/>
      <c r="G449" s="32"/>
      <c r="H449" s="59"/>
      <c r="I449" s="59"/>
      <c r="J449" s="59"/>
      <c r="K449" s="59"/>
      <c r="L449" s="32"/>
      <c r="M449" s="32"/>
    </row>
    <row r="450" spans="2:13" ht="12.75">
      <c r="B450" s="58"/>
      <c r="C450" s="32"/>
      <c r="D450" s="32"/>
      <c r="E450" s="32"/>
      <c r="F450" s="32"/>
      <c r="G450" s="32"/>
      <c r="H450" s="59"/>
      <c r="I450" s="59"/>
      <c r="J450" s="59"/>
      <c r="K450" s="59"/>
      <c r="L450" s="32"/>
      <c r="M450" s="32"/>
    </row>
    <row r="451" spans="2:13" ht="12.75">
      <c r="B451" s="58"/>
      <c r="C451" s="32"/>
      <c r="D451" s="32"/>
      <c r="E451" s="32"/>
      <c r="F451" s="32"/>
      <c r="G451" s="32"/>
      <c r="H451" s="59"/>
      <c r="I451" s="59"/>
      <c r="J451" s="59"/>
      <c r="K451" s="59"/>
      <c r="L451" s="32"/>
      <c r="M451" s="32"/>
    </row>
    <row r="452" spans="2:13" ht="12.75">
      <c r="B452" s="58"/>
      <c r="C452" s="32"/>
      <c r="D452" s="32"/>
      <c r="E452" s="32"/>
      <c r="F452" s="32"/>
      <c r="G452" s="32"/>
      <c r="H452" s="59"/>
      <c r="I452" s="59"/>
      <c r="J452" s="59"/>
      <c r="K452" s="59"/>
      <c r="L452" s="32"/>
      <c r="M452" s="32"/>
    </row>
    <row r="453" spans="2:13" ht="12.75">
      <c r="B453" s="58"/>
      <c r="C453" s="32"/>
      <c r="D453" s="32"/>
      <c r="E453" s="32"/>
      <c r="F453" s="32"/>
      <c r="G453" s="32"/>
      <c r="H453" s="59"/>
      <c r="I453" s="59"/>
      <c r="J453" s="59"/>
      <c r="K453" s="59"/>
      <c r="L453" s="32"/>
      <c r="M453" s="32"/>
    </row>
    <row r="454" spans="2:13" ht="12.75">
      <c r="B454" s="58"/>
      <c r="C454" s="32"/>
      <c r="D454" s="32"/>
      <c r="E454" s="32"/>
      <c r="F454" s="32"/>
      <c r="G454" s="32"/>
      <c r="H454" s="59"/>
      <c r="I454" s="59"/>
      <c r="J454" s="59"/>
      <c r="K454" s="59"/>
      <c r="L454" s="32"/>
      <c r="M454" s="32"/>
    </row>
    <row r="455" spans="2:13" ht="12.75">
      <c r="B455" s="58"/>
      <c r="C455" s="32"/>
      <c r="D455" s="32"/>
      <c r="E455" s="32"/>
      <c r="F455" s="32"/>
      <c r="G455" s="32"/>
      <c r="H455" s="59"/>
      <c r="I455" s="59"/>
      <c r="J455" s="59"/>
      <c r="K455" s="59"/>
      <c r="L455" s="32"/>
      <c r="M455" s="32"/>
    </row>
    <row r="456" spans="2:13" ht="12.75">
      <c r="B456" s="58"/>
      <c r="C456" s="32"/>
      <c r="D456" s="32"/>
      <c r="E456" s="32"/>
      <c r="F456" s="32"/>
      <c r="G456" s="32"/>
      <c r="H456" s="59"/>
      <c r="I456" s="59"/>
      <c r="J456" s="59"/>
      <c r="K456" s="59"/>
      <c r="L456" s="32"/>
      <c r="M456" s="32"/>
    </row>
    <row r="457" spans="2:13" ht="12.75">
      <c r="B457" s="58"/>
      <c r="C457" s="32"/>
      <c r="D457" s="32"/>
      <c r="E457" s="32"/>
      <c r="F457" s="32"/>
      <c r="G457" s="32"/>
      <c r="H457" s="59"/>
      <c r="I457" s="59"/>
      <c r="J457" s="59"/>
      <c r="K457" s="59"/>
      <c r="L457" s="32"/>
      <c r="M457" s="32"/>
    </row>
    <row r="458" spans="2:13" ht="12.75">
      <c r="B458" s="58"/>
      <c r="C458" s="32"/>
      <c r="D458" s="32"/>
      <c r="E458" s="32"/>
      <c r="F458" s="32"/>
      <c r="G458" s="32"/>
      <c r="H458" s="59"/>
      <c r="I458" s="59"/>
      <c r="J458" s="59"/>
      <c r="K458" s="59"/>
      <c r="L458" s="32"/>
      <c r="M458" s="32"/>
    </row>
    <row r="459" spans="2:13" ht="12.75">
      <c r="B459" s="58"/>
      <c r="C459" s="32"/>
      <c r="D459" s="32"/>
      <c r="E459" s="32"/>
      <c r="F459" s="32"/>
      <c r="G459" s="32"/>
      <c r="H459" s="59"/>
      <c r="I459" s="59"/>
      <c r="J459" s="59"/>
      <c r="K459" s="59"/>
      <c r="L459" s="32"/>
      <c r="M459" s="32"/>
    </row>
    <row r="460" spans="2:13" ht="12.75">
      <c r="B460" s="58"/>
      <c r="C460" s="32"/>
      <c r="D460" s="32"/>
      <c r="E460" s="32"/>
      <c r="F460" s="32"/>
      <c r="G460" s="32"/>
      <c r="H460" s="59"/>
      <c r="I460" s="59"/>
      <c r="J460" s="59"/>
      <c r="K460" s="59"/>
      <c r="L460" s="32"/>
      <c r="M460" s="32"/>
    </row>
    <row r="461" spans="2:13" ht="12.75">
      <c r="B461" s="58"/>
      <c r="C461" s="32"/>
      <c r="D461" s="32"/>
      <c r="E461" s="32"/>
      <c r="F461" s="32"/>
      <c r="G461" s="32"/>
      <c r="H461" s="59"/>
      <c r="I461" s="59"/>
      <c r="J461" s="59"/>
      <c r="K461" s="59"/>
      <c r="L461" s="32"/>
      <c r="M461" s="32"/>
    </row>
    <row r="462" spans="2:13" ht="12.75">
      <c r="B462" s="58"/>
      <c r="C462" s="32"/>
      <c r="D462" s="32"/>
      <c r="E462" s="32"/>
      <c r="F462" s="32"/>
      <c r="G462" s="32"/>
      <c r="H462" s="59"/>
      <c r="I462" s="59"/>
      <c r="J462" s="59"/>
      <c r="K462" s="59"/>
      <c r="L462" s="32"/>
      <c r="M462" s="32"/>
    </row>
    <row r="463" spans="2:13" ht="12.75">
      <c r="B463" s="58"/>
      <c r="C463" s="32"/>
      <c r="D463" s="32"/>
      <c r="E463" s="32"/>
      <c r="F463" s="32"/>
      <c r="G463" s="32"/>
      <c r="H463" s="59"/>
      <c r="I463" s="59"/>
      <c r="J463" s="59"/>
      <c r="K463" s="59"/>
      <c r="L463" s="32"/>
      <c r="M463" s="32"/>
    </row>
    <row r="464" spans="2:13" ht="12.75">
      <c r="B464" s="58"/>
      <c r="C464" s="32"/>
      <c r="D464" s="32"/>
      <c r="E464" s="32"/>
      <c r="F464" s="32"/>
      <c r="G464" s="32"/>
      <c r="H464" s="59"/>
      <c r="I464" s="59"/>
      <c r="J464" s="59"/>
      <c r="K464" s="59"/>
      <c r="L464" s="32"/>
      <c r="M464" s="32"/>
    </row>
    <row r="465" spans="2:13" ht="12.75">
      <c r="B465" s="58"/>
      <c r="C465" s="32"/>
      <c r="D465" s="32"/>
      <c r="E465" s="32"/>
      <c r="F465" s="32"/>
      <c r="G465" s="32"/>
      <c r="H465" s="59"/>
      <c r="I465" s="59"/>
      <c r="J465" s="59"/>
      <c r="K465" s="59"/>
      <c r="L465" s="32"/>
      <c r="M465" s="32"/>
    </row>
    <row r="466" spans="2:13" ht="12.75">
      <c r="B466" s="58"/>
      <c r="C466" s="32"/>
      <c r="D466" s="32"/>
      <c r="E466" s="32"/>
      <c r="F466" s="32"/>
      <c r="G466" s="32"/>
      <c r="H466" s="59"/>
      <c r="I466" s="59"/>
      <c r="J466" s="59"/>
      <c r="K466" s="59"/>
      <c r="L466" s="32"/>
      <c r="M466" s="32"/>
    </row>
    <row r="467" spans="2:13" ht="12.75">
      <c r="B467" s="58"/>
      <c r="C467" s="32"/>
      <c r="D467" s="32"/>
      <c r="E467" s="32"/>
      <c r="F467" s="32"/>
      <c r="G467" s="32"/>
      <c r="H467" s="59"/>
      <c r="I467" s="59"/>
      <c r="J467" s="59"/>
      <c r="K467" s="59"/>
      <c r="L467" s="32"/>
      <c r="M467" s="32"/>
    </row>
    <row r="468" spans="2:13" ht="12.75">
      <c r="B468" s="58"/>
      <c r="C468" s="32"/>
      <c r="D468" s="32"/>
      <c r="E468" s="32"/>
      <c r="F468" s="32"/>
      <c r="G468" s="32"/>
      <c r="H468" s="59"/>
      <c r="I468" s="59"/>
      <c r="J468" s="59"/>
      <c r="K468" s="59"/>
      <c r="L468" s="32"/>
      <c r="M468" s="32"/>
    </row>
    <row r="469" spans="2:13" ht="12.75">
      <c r="B469" s="58"/>
      <c r="C469" s="32"/>
      <c r="D469" s="32"/>
      <c r="E469" s="32"/>
      <c r="F469" s="32"/>
      <c r="G469" s="32"/>
      <c r="H469" s="59"/>
      <c r="I469" s="59"/>
      <c r="J469" s="59"/>
      <c r="K469" s="59"/>
      <c r="L469" s="32"/>
      <c r="M469" s="32"/>
    </row>
    <row r="470" spans="2:13" ht="12.75">
      <c r="B470" s="58"/>
      <c r="C470" s="32"/>
      <c r="D470" s="32"/>
      <c r="E470" s="32"/>
      <c r="F470" s="32"/>
      <c r="G470" s="32"/>
      <c r="H470" s="59"/>
      <c r="I470" s="59"/>
      <c r="J470" s="59"/>
      <c r="K470" s="59"/>
      <c r="L470" s="32"/>
      <c r="M470" s="32"/>
    </row>
    <row r="471" spans="2:13" ht="12.75">
      <c r="B471" s="58"/>
      <c r="C471" s="32"/>
      <c r="D471" s="32"/>
      <c r="E471" s="32"/>
      <c r="F471" s="32"/>
      <c r="G471" s="32"/>
      <c r="H471" s="59"/>
      <c r="I471" s="59"/>
      <c r="J471" s="59"/>
      <c r="K471" s="59"/>
      <c r="L471" s="32"/>
      <c r="M471" s="32"/>
    </row>
    <row r="472" spans="2:13" ht="12.75">
      <c r="B472" s="58"/>
      <c r="C472" s="32"/>
      <c r="D472" s="32"/>
      <c r="E472" s="32"/>
      <c r="F472" s="32"/>
      <c r="G472" s="32"/>
      <c r="H472" s="59"/>
      <c r="I472" s="59"/>
      <c r="J472" s="59"/>
      <c r="K472" s="59"/>
      <c r="L472" s="32"/>
      <c r="M472" s="32"/>
    </row>
    <row r="473" spans="2:13" ht="12.75">
      <c r="B473" s="58"/>
      <c r="C473" s="32"/>
      <c r="D473" s="32"/>
      <c r="E473" s="32"/>
      <c r="F473" s="32"/>
      <c r="G473" s="32"/>
      <c r="H473" s="59"/>
      <c r="I473" s="59"/>
      <c r="J473" s="59"/>
      <c r="K473" s="59"/>
      <c r="L473" s="32"/>
      <c r="M473" s="32"/>
    </row>
    <row r="474" spans="2:13" ht="12.75">
      <c r="B474" s="58"/>
      <c r="C474" s="32"/>
      <c r="D474" s="32"/>
      <c r="E474" s="32"/>
      <c r="F474" s="32"/>
      <c r="G474" s="32"/>
      <c r="H474" s="59"/>
      <c r="I474" s="59"/>
      <c r="J474" s="59"/>
      <c r="K474" s="59"/>
      <c r="L474" s="32"/>
      <c r="M474" s="32"/>
    </row>
    <row r="475" spans="2:13" ht="12.75">
      <c r="B475" s="58"/>
      <c r="C475" s="32"/>
      <c r="D475" s="32"/>
      <c r="E475" s="32"/>
      <c r="F475" s="32"/>
      <c r="G475" s="32"/>
      <c r="H475" s="59"/>
      <c r="I475" s="59"/>
      <c r="J475" s="59"/>
      <c r="K475" s="59"/>
      <c r="L475" s="32"/>
      <c r="M475" s="32"/>
    </row>
    <row r="476" spans="2:13" ht="12.75">
      <c r="B476" s="58"/>
      <c r="C476" s="32"/>
      <c r="D476" s="32"/>
      <c r="E476" s="32"/>
      <c r="F476" s="32"/>
      <c r="G476" s="32"/>
      <c r="H476" s="59"/>
      <c r="I476" s="59"/>
      <c r="J476" s="59"/>
      <c r="K476" s="59"/>
      <c r="L476" s="32"/>
      <c r="M476" s="32"/>
    </row>
    <row r="477" spans="2:13" ht="12.75">
      <c r="B477" s="58"/>
      <c r="C477" s="32"/>
      <c r="D477" s="32"/>
      <c r="E477" s="32"/>
      <c r="F477" s="32"/>
      <c r="G477" s="32"/>
      <c r="H477" s="59"/>
      <c r="I477" s="59"/>
      <c r="J477" s="59"/>
      <c r="K477" s="59"/>
      <c r="L477" s="32"/>
      <c r="M477" s="32"/>
    </row>
    <row r="478" spans="2:13" ht="12.75">
      <c r="B478" s="58"/>
      <c r="C478" s="32"/>
      <c r="D478" s="32"/>
      <c r="E478" s="32"/>
      <c r="F478" s="32"/>
      <c r="G478" s="32"/>
      <c r="H478" s="59"/>
      <c r="I478" s="59"/>
      <c r="J478" s="59"/>
      <c r="K478" s="59"/>
      <c r="L478" s="32"/>
      <c r="M478" s="32"/>
    </row>
    <row r="479" spans="2:13" ht="12.75">
      <c r="B479" s="58"/>
      <c r="C479" s="32"/>
      <c r="D479" s="32"/>
      <c r="E479" s="32"/>
      <c r="F479" s="32"/>
      <c r="G479" s="32"/>
      <c r="H479" s="59"/>
      <c r="I479" s="59"/>
      <c r="J479" s="59"/>
      <c r="K479" s="59"/>
      <c r="L479" s="32"/>
      <c r="M479" s="32"/>
    </row>
    <row r="480" spans="2:13" ht="12.75">
      <c r="B480" s="58"/>
      <c r="C480" s="32"/>
      <c r="D480" s="32"/>
      <c r="E480" s="32"/>
      <c r="F480" s="32"/>
      <c r="G480" s="32"/>
      <c r="H480" s="59"/>
      <c r="I480" s="59"/>
      <c r="J480" s="59"/>
      <c r="K480" s="59"/>
      <c r="L480" s="32"/>
      <c r="M480" s="32"/>
    </row>
    <row r="481" spans="2:13" ht="12.75">
      <c r="B481" s="58"/>
      <c r="C481" s="32"/>
      <c r="D481" s="32"/>
      <c r="E481" s="32"/>
      <c r="F481" s="32"/>
      <c r="G481" s="32"/>
      <c r="H481" s="59"/>
      <c r="I481" s="59"/>
      <c r="J481" s="59"/>
      <c r="K481" s="59"/>
      <c r="L481" s="32"/>
      <c r="M481" s="32"/>
    </row>
    <row r="482" spans="2:13" ht="12.75">
      <c r="B482" s="58"/>
      <c r="C482" s="32"/>
      <c r="D482" s="32"/>
      <c r="E482" s="32"/>
      <c r="F482" s="32"/>
      <c r="G482" s="32"/>
      <c r="H482" s="59"/>
      <c r="I482" s="59"/>
      <c r="J482" s="59"/>
      <c r="K482" s="59"/>
      <c r="L482" s="32"/>
      <c r="M482" s="32"/>
    </row>
    <row r="483" spans="2:13" ht="12.75">
      <c r="B483" s="58"/>
      <c r="C483" s="32"/>
      <c r="D483" s="32"/>
      <c r="E483" s="32"/>
      <c r="F483" s="32"/>
      <c r="G483" s="32"/>
      <c r="H483" s="59"/>
      <c r="I483" s="59"/>
      <c r="J483" s="59"/>
      <c r="K483" s="59"/>
      <c r="L483" s="32"/>
      <c r="M483" s="32"/>
    </row>
    <row r="484" spans="2:13" ht="12.75">
      <c r="B484" s="58"/>
      <c r="C484" s="32"/>
      <c r="D484" s="32"/>
      <c r="E484" s="32"/>
      <c r="F484" s="32"/>
      <c r="G484" s="32"/>
      <c r="H484" s="59"/>
      <c r="I484" s="59"/>
      <c r="J484" s="59"/>
      <c r="K484" s="59"/>
      <c r="L484" s="32"/>
      <c r="M484" s="32"/>
    </row>
    <row r="485" spans="2:13" ht="12.75">
      <c r="B485" s="58"/>
      <c r="C485" s="32"/>
      <c r="D485" s="32"/>
      <c r="E485" s="32"/>
      <c r="F485" s="32"/>
      <c r="G485" s="32"/>
      <c r="H485" s="59"/>
      <c r="I485" s="59"/>
      <c r="J485" s="59"/>
      <c r="K485" s="59"/>
      <c r="L485" s="32"/>
      <c r="M485" s="32"/>
    </row>
    <row r="486" spans="2:13" ht="12.75">
      <c r="B486" s="58"/>
      <c r="C486" s="32"/>
      <c r="D486" s="32"/>
      <c r="E486" s="32"/>
      <c r="F486" s="32"/>
      <c r="G486" s="32"/>
      <c r="H486" s="59"/>
      <c r="I486" s="59"/>
      <c r="J486" s="59"/>
      <c r="K486" s="59"/>
      <c r="L486" s="32"/>
      <c r="M486" s="32"/>
    </row>
    <row r="487" spans="2:13" ht="12.75">
      <c r="B487" s="58"/>
      <c r="C487" s="32"/>
      <c r="D487" s="32"/>
      <c r="E487" s="32"/>
      <c r="F487" s="32"/>
      <c r="G487" s="32"/>
      <c r="H487" s="59"/>
      <c r="I487" s="59"/>
      <c r="J487" s="59"/>
      <c r="K487" s="59"/>
      <c r="L487" s="32"/>
      <c r="M487" s="32"/>
    </row>
    <row r="488" spans="2:13" ht="12.75">
      <c r="B488" s="58"/>
      <c r="C488" s="32"/>
      <c r="D488" s="32"/>
      <c r="E488" s="32"/>
      <c r="F488" s="32"/>
      <c r="G488" s="32"/>
      <c r="H488" s="59"/>
      <c r="I488" s="59"/>
      <c r="J488" s="59"/>
      <c r="K488" s="59"/>
      <c r="L488" s="32"/>
      <c r="M488" s="32"/>
    </row>
    <row r="489" spans="2:13" ht="12.75">
      <c r="B489" s="58"/>
      <c r="C489" s="32"/>
      <c r="D489" s="32"/>
      <c r="E489" s="32"/>
      <c r="F489" s="32"/>
      <c r="G489" s="32"/>
      <c r="H489" s="59"/>
      <c r="I489" s="59"/>
      <c r="J489" s="59"/>
      <c r="K489" s="59"/>
      <c r="L489" s="32"/>
      <c r="M489" s="32"/>
    </row>
    <row r="490" spans="2:13" ht="12.75">
      <c r="B490" s="58"/>
      <c r="C490" s="32"/>
      <c r="D490" s="32"/>
      <c r="E490" s="32"/>
      <c r="F490" s="32"/>
      <c r="G490" s="32"/>
      <c r="H490" s="59"/>
      <c r="I490" s="59"/>
      <c r="J490" s="59"/>
      <c r="K490" s="59"/>
      <c r="L490" s="32"/>
      <c r="M490" s="32"/>
    </row>
    <row r="491" spans="2:13" ht="12.75">
      <c r="B491" s="58"/>
      <c r="C491" s="32"/>
      <c r="D491" s="32"/>
      <c r="E491" s="32"/>
      <c r="F491" s="32"/>
      <c r="G491" s="32"/>
      <c r="H491" s="59"/>
      <c r="I491" s="59"/>
      <c r="J491" s="59"/>
      <c r="K491" s="59"/>
      <c r="L491" s="32"/>
      <c r="M491" s="32"/>
    </row>
    <row r="492" spans="2:13" ht="12.75">
      <c r="B492" s="58"/>
      <c r="C492" s="32"/>
      <c r="D492" s="32"/>
      <c r="E492" s="32"/>
      <c r="F492" s="32"/>
      <c r="G492" s="32"/>
      <c r="H492" s="59"/>
      <c r="I492" s="59"/>
      <c r="J492" s="59"/>
      <c r="K492" s="59"/>
      <c r="L492" s="32"/>
      <c r="M492" s="32"/>
    </row>
    <row r="493" spans="2:13" ht="12.75">
      <c r="B493" s="58"/>
      <c r="C493" s="32"/>
      <c r="D493" s="32"/>
      <c r="E493" s="32"/>
      <c r="F493" s="32"/>
      <c r="G493" s="32"/>
      <c r="H493" s="59"/>
      <c r="I493" s="59"/>
      <c r="J493" s="59"/>
      <c r="K493" s="59"/>
      <c r="L493" s="32"/>
      <c r="M493" s="32"/>
    </row>
    <row r="494" spans="2:13" ht="12.75">
      <c r="B494" s="58"/>
      <c r="C494" s="32"/>
      <c r="D494" s="32"/>
      <c r="E494" s="32"/>
      <c r="F494" s="32"/>
      <c r="G494" s="32"/>
      <c r="H494" s="59"/>
      <c r="I494" s="59"/>
      <c r="J494" s="59"/>
      <c r="K494" s="59"/>
      <c r="L494" s="32"/>
      <c r="M494" s="32"/>
    </row>
    <row r="495" spans="2:13" ht="12.75">
      <c r="B495" s="58"/>
      <c r="C495" s="32"/>
      <c r="D495" s="32"/>
      <c r="E495" s="32"/>
      <c r="F495" s="32"/>
      <c r="G495" s="32"/>
      <c r="H495" s="59"/>
      <c r="I495" s="59"/>
      <c r="J495" s="59"/>
      <c r="K495" s="59"/>
      <c r="L495" s="32"/>
      <c r="M495" s="32"/>
    </row>
    <row r="496" spans="2:13" ht="12.75">
      <c r="B496" s="58"/>
      <c r="C496" s="32"/>
      <c r="D496" s="32"/>
      <c r="E496" s="32"/>
      <c r="F496" s="32"/>
      <c r="G496" s="32"/>
      <c r="H496" s="59"/>
      <c r="I496" s="59"/>
      <c r="J496" s="59"/>
      <c r="K496" s="59"/>
      <c r="L496" s="32"/>
      <c r="M496" s="32"/>
    </row>
    <row r="497" spans="2:13" ht="12.75">
      <c r="B497" s="58"/>
      <c r="C497" s="32"/>
      <c r="D497" s="32"/>
      <c r="E497" s="32"/>
      <c r="F497" s="32"/>
      <c r="G497" s="32"/>
      <c r="H497" s="59"/>
      <c r="I497" s="59"/>
      <c r="J497" s="59"/>
      <c r="K497" s="59"/>
      <c r="L497" s="32"/>
      <c r="M497" s="32"/>
    </row>
    <row r="498" spans="2:13" ht="12.75">
      <c r="B498" s="58"/>
      <c r="C498" s="32"/>
      <c r="D498" s="32"/>
      <c r="E498" s="32"/>
      <c r="F498" s="32"/>
      <c r="G498" s="32"/>
      <c r="H498" s="59"/>
      <c r="I498" s="59"/>
      <c r="J498" s="59"/>
      <c r="K498" s="59"/>
      <c r="L498" s="32"/>
      <c r="M498" s="32"/>
    </row>
    <row r="499" spans="2:13" ht="12.75">
      <c r="B499" s="58"/>
      <c r="C499" s="32"/>
      <c r="D499" s="32"/>
      <c r="E499" s="32"/>
      <c r="F499" s="32"/>
      <c r="G499" s="32"/>
      <c r="H499" s="59"/>
      <c r="I499" s="59"/>
      <c r="J499" s="59"/>
      <c r="K499" s="59"/>
      <c r="L499" s="32"/>
      <c r="M499" s="32"/>
    </row>
    <row r="500" spans="2:13" ht="12.75">
      <c r="B500" s="58"/>
      <c r="C500" s="32"/>
      <c r="D500" s="32"/>
      <c r="E500" s="32"/>
      <c r="F500" s="32"/>
      <c r="G500" s="32"/>
      <c r="H500" s="59"/>
      <c r="I500" s="59"/>
      <c r="J500" s="59"/>
      <c r="K500" s="59"/>
      <c r="L500" s="32"/>
      <c r="M500" s="32"/>
    </row>
    <row r="501" spans="2:13" ht="12.75">
      <c r="B501" s="58"/>
      <c r="C501" s="32"/>
      <c r="D501" s="32"/>
      <c r="E501" s="32"/>
      <c r="F501" s="32"/>
      <c r="G501" s="32"/>
      <c r="H501" s="59"/>
      <c r="I501" s="59"/>
      <c r="J501" s="59"/>
      <c r="K501" s="59"/>
      <c r="L501" s="32"/>
      <c r="M501" s="32"/>
    </row>
    <row r="502" spans="2:13" ht="12.75">
      <c r="B502" s="58"/>
      <c r="C502" s="32"/>
      <c r="D502" s="32"/>
      <c r="E502" s="32"/>
      <c r="F502" s="32"/>
      <c r="G502" s="32"/>
      <c r="H502" s="59"/>
      <c r="I502" s="59"/>
      <c r="J502" s="59"/>
      <c r="K502" s="59"/>
      <c r="L502" s="32"/>
      <c r="M502" s="32"/>
    </row>
    <row r="503" spans="2:13" ht="12.75">
      <c r="B503" s="58"/>
      <c r="C503" s="32"/>
      <c r="D503" s="32"/>
      <c r="E503" s="32"/>
      <c r="F503" s="32"/>
      <c r="G503" s="32"/>
      <c r="H503" s="59"/>
      <c r="I503" s="59"/>
      <c r="J503" s="59"/>
      <c r="K503" s="59"/>
      <c r="L503" s="32"/>
      <c r="M503" s="32"/>
    </row>
    <row r="504" spans="2:13" ht="12.75">
      <c r="B504" s="58"/>
      <c r="C504" s="32"/>
      <c r="D504" s="32"/>
      <c r="E504" s="32"/>
      <c r="F504" s="32"/>
      <c r="G504" s="32"/>
      <c r="H504" s="59"/>
      <c r="I504" s="59"/>
      <c r="J504" s="59"/>
      <c r="K504" s="59"/>
      <c r="L504" s="32"/>
      <c r="M504" s="32"/>
    </row>
    <row r="505" spans="2:13" ht="12.75">
      <c r="B505" s="58"/>
      <c r="C505" s="32"/>
      <c r="D505" s="32"/>
      <c r="E505" s="32"/>
      <c r="F505" s="32"/>
      <c r="G505" s="32"/>
      <c r="H505" s="59"/>
      <c r="I505" s="59"/>
      <c r="J505" s="59"/>
      <c r="K505" s="59"/>
      <c r="L505" s="32"/>
      <c r="M505" s="32"/>
    </row>
    <row r="506" spans="2:13" ht="12.75">
      <c r="B506" s="58"/>
      <c r="C506" s="32"/>
      <c r="D506" s="32"/>
      <c r="E506" s="32"/>
      <c r="F506" s="32"/>
      <c r="G506" s="32"/>
      <c r="H506" s="59"/>
      <c r="I506" s="59"/>
      <c r="J506" s="59"/>
      <c r="K506" s="59"/>
      <c r="L506" s="32"/>
      <c r="M506" s="32"/>
    </row>
    <row r="507" spans="2:13" ht="12.75">
      <c r="B507" s="58"/>
      <c r="C507" s="32"/>
      <c r="D507" s="32"/>
      <c r="E507" s="32"/>
      <c r="F507" s="32"/>
      <c r="G507" s="32"/>
      <c r="H507" s="59"/>
      <c r="I507" s="59"/>
      <c r="J507" s="59"/>
      <c r="K507" s="59"/>
      <c r="L507" s="32"/>
      <c r="M507" s="32"/>
    </row>
    <row r="508" spans="2:13" ht="12.75">
      <c r="B508" s="58"/>
      <c r="C508" s="32"/>
      <c r="D508" s="32"/>
      <c r="E508" s="32"/>
      <c r="F508" s="32"/>
      <c r="G508" s="32"/>
      <c r="H508" s="59"/>
      <c r="I508" s="59"/>
      <c r="J508" s="59"/>
      <c r="K508" s="59"/>
      <c r="L508" s="32"/>
      <c r="M508" s="32"/>
    </row>
    <row r="509" spans="2:13" ht="12.75">
      <c r="B509" s="58"/>
      <c r="C509" s="32"/>
      <c r="D509" s="32"/>
      <c r="E509" s="32"/>
      <c r="F509" s="32"/>
      <c r="G509" s="32"/>
      <c r="H509" s="59"/>
      <c r="I509" s="59"/>
      <c r="J509" s="59"/>
      <c r="K509" s="59"/>
      <c r="L509" s="32"/>
      <c r="M509" s="32"/>
    </row>
    <row r="510" spans="2:13" ht="12.75">
      <c r="B510" s="58"/>
      <c r="C510" s="32"/>
      <c r="D510" s="32"/>
      <c r="E510" s="32"/>
      <c r="F510" s="32"/>
      <c r="G510" s="32"/>
      <c r="H510" s="59"/>
      <c r="I510" s="59"/>
      <c r="J510" s="59"/>
      <c r="K510" s="59"/>
      <c r="L510" s="32"/>
      <c r="M510" s="32"/>
    </row>
    <row r="511" spans="2:13" ht="12.75">
      <c r="B511" s="58"/>
      <c r="C511" s="32"/>
      <c r="D511" s="32"/>
      <c r="E511" s="32"/>
      <c r="F511" s="32"/>
      <c r="G511" s="32"/>
      <c r="H511" s="59"/>
      <c r="I511" s="59"/>
      <c r="J511" s="59"/>
      <c r="K511" s="59"/>
      <c r="L511" s="32"/>
      <c r="M511" s="32"/>
    </row>
    <row r="512" spans="2:13" ht="12.75">
      <c r="B512" s="58"/>
      <c r="C512" s="32"/>
      <c r="D512" s="32"/>
      <c r="E512" s="32"/>
      <c r="F512" s="32"/>
      <c r="G512" s="32"/>
      <c r="H512" s="59"/>
      <c r="I512" s="59"/>
      <c r="J512" s="59"/>
      <c r="K512" s="59"/>
      <c r="L512" s="32"/>
      <c r="M512" s="32"/>
    </row>
    <row r="513" spans="2:13" ht="12.75">
      <c r="B513" s="58"/>
      <c r="C513" s="32"/>
      <c r="D513" s="32"/>
      <c r="E513" s="32"/>
      <c r="F513" s="32"/>
      <c r="G513" s="32"/>
      <c r="H513" s="59"/>
      <c r="I513" s="59"/>
      <c r="J513" s="59"/>
      <c r="K513" s="59"/>
      <c r="L513" s="32"/>
      <c r="M513" s="32"/>
    </row>
    <row r="514" spans="2:13" ht="12.75">
      <c r="B514" s="58"/>
      <c r="C514" s="32"/>
      <c r="D514" s="32"/>
      <c r="E514" s="32"/>
      <c r="F514" s="32"/>
      <c r="G514" s="32"/>
      <c r="H514" s="59"/>
      <c r="I514" s="59"/>
      <c r="J514" s="59"/>
      <c r="K514" s="59"/>
      <c r="L514" s="32"/>
      <c r="M514" s="32"/>
    </row>
    <row r="515" spans="2:13" ht="12.75">
      <c r="B515" s="58"/>
      <c r="C515" s="32"/>
      <c r="D515" s="32"/>
      <c r="E515" s="32"/>
      <c r="F515" s="32"/>
      <c r="G515" s="32"/>
      <c r="H515" s="59"/>
      <c r="I515" s="59"/>
      <c r="J515" s="59"/>
      <c r="K515" s="59"/>
      <c r="L515" s="32"/>
      <c r="M515" s="32"/>
    </row>
    <row r="516" spans="2:13" ht="12.75">
      <c r="B516" s="58"/>
      <c r="C516" s="32"/>
      <c r="D516" s="32"/>
      <c r="E516" s="32"/>
      <c r="F516" s="32"/>
      <c r="G516" s="32"/>
      <c r="H516" s="59"/>
      <c r="I516" s="59"/>
      <c r="J516" s="59"/>
      <c r="K516" s="59"/>
      <c r="L516" s="32"/>
      <c r="M516" s="32"/>
    </row>
    <row r="517" spans="2:13" ht="12.75">
      <c r="B517" s="58"/>
      <c r="C517" s="32"/>
      <c r="D517" s="32"/>
      <c r="E517" s="32"/>
      <c r="F517" s="32"/>
      <c r="G517" s="32"/>
      <c r="H517" s="59"/>
      <c r="I517" s="59"/>
      <c r="J517" s="59"/>
      <c r="K517" s="59"/>
      <c r="L517" s="32"/>
      <c r="M517" s="32"/>
    </row>
    <row r="518" spans="2:13" ht="12.75">
      <c r="B518" s="58"/>
      <c r="C518" s="32"/>
      <c r="D518" s="32"/>
      <c r="E518" s="32"/>
      <c r="F518" s="32"/>
      <c r="G518" s="32"/>
      <c r="H518" s="59"/>
      <c r="I518" s="59"/>
      <c r="J518" s="59"/>
      <c r="K518" s="59"/>
      <c r="L518" s="32"/>
      <c r="M518" s="32"/>
    </row>
    <row r="519" spans="2:13" ht="12.75">
      <c r="B519" s="58"/>
      <c r="C519" s="32"/>
      <c r="D519" s="32"/>
      <c r="E519" s="32"/>
      <c r="F519" s="32"/>
      <c r="G519" s="32"/>
      <c r="H519" s="59"/>
      <c r="I519" s="59"/>
      <c r="J519" s="59"/>
      <c r="K519" s="59"/>
      <c r="L519" s="32"/>
      <c r="M519" s="32"/>
    </row>
    <row r="520" spans="2:13" ht="12.75">
      <c r="B520" s="58"/>
      <c r="C520" s="32"/>
      <c r="D520" s="32"/>
      <c r="E520" s="32"/>
      <c r="F520" s="32"/>
      <c r="G520" s="32"/>
      <c r="H520" s="59"/>
      <c r="I520" s="59"/>
      <c r="J520" s="59"/>
      <c r="K520" s="59"/>
      <c r="L520" s="32"/>
      <c r="M520" s="32"/>
    </row>
    <row r="521" spans="2:13" ht="12.75">
      <c r="B521" s="58"/>
      <c r="C521" s="32"/>
      <c r="D521" s="32"/>
      <c r="E521" s="32"/>
      <c r="F521" s="32"/>
      <c r="G521" s="32"/>
      <c r="H521" s="59"/>
      <c r="I521" s="59"/>
      <c r="J521" s="59"/>
      <c r="K521" s="59"/>
      <c r="L521" s="32"/>
      <c r="M521" s="32"/>
    </row>
    <row r="522" spans="2:13" ht="12.75">
      <c r="B522" s="58"/>
      <c r="C522" s="32"/>
      <c r="D522" s="32"/>
      <c r="E522" s="32"/>
      <c r="F522" s="32"/>
      <c r="G522" s="32"/>
      <c r="H522" s="59"/>
      <c r="I522" s="59"/>
      <c r="J522" s="59"/>
      <c r="K522" s="59"/>
      <c r="L522" s="32"/>
      <c r="M522" s="32"/>
    </row>
    <row r="523" spans="2:13" ht="12.75">
      <c r="B523" s="58"/>
      <c r="C523" s="32"/>
      <c r="D523" s="32"/>
      <c r="E523" s="32"/>
      <c r="F523" s="32"/>
      <c r="G523" s="32"/>
      <c r="H523" s="59"/>
      <c r="I523" s="59"/>
      <c r="J523" s="59"/>
      <c r="K523" s="59"/>
      <c r="L523" s="32"/>
      <c r="M523" s="32"/>
    </row>
    <row r="524" spans="2:13" ht="12.75">
      <c r="B524" s="58"/>
      <c r="C524" s="32"/>
      <c r="D524" s="32"/>
      <c r="E524" s="32"/>
      <c r="F524" s="32"/>
      <c r="G524" s="32"/>
      <c r="H524" s="59"/>
      <c r="I524" s="59"/>
      <c r="J524" s="59"/>
      <c r="K524" s="59"/>
      <c r="L524" s="32"/>
      <c r="M524" s="32"/>
    </row>
    <row r="525" spans="2:13" ht="12.75">
      <c r="B525" s="58"/>
      <c r="C525" s="32"/>
      <c r="D525" s="32"/>
      <c r="E525" s="32"/>
      <c r="F525" s="32"/>
      <c r="G525" s="32"/>
      <c r="H525" s="59"/>
      <c r="I525" s="59"/>
      <c r="J525" s="59"/>
      <c r="K525" s="59"/>
      <c r="L525" s="32"/>
      <c r="M525" s="32"/>
    </row>
    <row r="526" spans="2:13" ht="12.75">
      <c r="B526" s="58"/>
      <c r="C526" s="32"/>
      <c r="D526" s="32"/>
      <c r="E526" s="32"/>
      <c r="F526" s="32"/>
      <c r="G526" s="32"/>
      <c r="H526" s="59"/>
      <c r="I526" s="59"/>
      <c r="J526" s="59"/>
      <c r="K526" s="59"/>
      <c r="L526" s="32"/>
      <c r="M526" s="32"/>
    </row>
    <row r="527" spans="2:13" ht="12.75">
      <c r="B527" s="58"/>
      <c r="C527" s="32"/>
      <c r="D527" s="32"/>
      <c r="E527" s="32"/>
      <c r="F527" s="32"/>
      <c r="G527" s="32"/>
      <c r="H527" s="59"/>
      <c r="I527" s="59"/>
      <c r="J527" s="59"/>
      <c r="K527" s="59"/>
      <c r="L527" s="32"/>
      <c r="M527" s="32"/>
    </row>
    <row r="528" spans="2:13" ht="12.75">
      <c r="B528" s="58"/>
      <c r="C528" s="32"/>
      <c r="D528" s="32"/>
      <c r="E528" s="32"/>
      <c r="F528" s="32"/>
      <c r="G528" s="32"/>
      <c r="H528" s="59"/>
      <c r="I528" s="59"/>
      <c r="J528" s="59"/>
      <c r="K528" s="59"/>
      <c r="L528" s="32"/>
      <c r="M528" s="32"/>
    </row>
    <row r="529" spans="2:13" ht="12.75">
      <c r="B529" s="58"/>
      <c r="C529" s="32"/>
      <c r="D529" s="32"/>
      <c r="E529" s="32"/>
      <c r="F529" s="32"/>
      <c r="G529" s="32"/>
      <c r="H529" s="59"/>
      <c r="I529" s="59"/>
      <c r="J529" s="59"/>
      <c r="K529" s="59"/>
      <c r="L529" s="32"/>
      <c r="M529" s="32"/>
    </row>
    <row r="530" spans="2:13" ht="12.75">
      <c r="B530" s="58"/>
      <c r="C530" s="32"/>
      <c r="D530" s="32"/>
      <c r="E530" s="32"/>
      <c r="F530" s="32"/>
      <c r="G530" s="32"/>
      <c r="H530" s="59"/>
      <c r="I530" s="59"/>
      <c r="J530" s="59"/>
      <c r="K530" s="59"/>
      <c r="L530" s="32"/>
      <c r="M530" s="32"/>
    </row>
    <row r="531" spans="2:13" ht="12.75">
      <c r="B531" s="58"/>
      <c r="C531" s="32"/>
      <c r="D531" s="32"/>
      <c r="E531" s="32"/>
      <c r="F531" s="32"/>
      <c r="G531" s="32"/>
      <c r="H531" s="59"/>
      <c r="I531" s="59"/>
      <c r="J531" s="59"/>
      <c r="K531" s="59"/>
      <c r="L531" s="32"/>
      <c r="M531" s="32"/>
    </row>
    <row r="532" spans="2:13" ht="12.75">
      <c r="B532" s="58"/>
      <c r="C532" s="32"/>
      <c r="D532" s="32"/>
      <c r="E532" s="32"/>
      <c r="F532" s="32"/>
      <c r="G532" s="32"/>
      <c r="H532" s="59"/>
      <c r="I532" s="59"/>
      <c r="J532" s="59"/>
      <c r="K532" s="59"/>
      <c r="L532" s="32"/>
      <c r="M532" s="32"/>
    </row>
    <row r="533" spans="2:13" ht="12.75">
      <c r="B533" s="58"/>
      <c r="C533" s="32"/>
      <c r="D533" s="32"/>
      <c r="E533" s="32"/>
      <c r="F533" s="32"/>
      <c r="G533" s="32"/>
      <c r="H533" s="59"/>
      <c r="I533" s="59"/>
      <c r="J533" s="59"/>
      <c r="K533" s="59"/>
      <c r="L533" s="32"/>
      <c r="M533" s="32"/>
    </row>
    <row r="534" spans="2:13" ht="12.75">
      <c r="B534" s="58"/>
      <c r="C534" s="32"/>
      <c r="D534" s="32"/>
      <c r="E534" s="32"/>
      <c r="F534" s="32"/>
      <c r="G534" s="32"/>
      <c r="H534" s="59"/>
      <c r="I534" s="59"/>
      <c r="J534" s="59"/>
      <c r="K534" s="59"/>
      <c r="L534" s="32"/>
      <c r="M534" s="32"/>
    </row>
    <row r="535" spans="2:13" ht="12.75">
      <c r="B535" s="58"/>
      <c r="C535" s="32"/>
      <c r="D535" s="32"/>
      <c r="E535" s="32"/>
      <c r="F535" s="32"/>
      <c r="G535" s="32"/>
      <c r="H535" s="59"/>
      <c r="I535" s="59"/>
      <c r="J535" s="59"/>
      <c r="K535" s="59"/>
      <c r="L535" s="32"/>
      <c r="M535" s="32"/>
    </row>
    <row r="536" spans="2:13" ht="12.75">
      <c r="B536" s="58"/>
      <c r="C536" s="32"/>
      <c r="D536" s="32"/>
      <c r="E536" s="32"/>
      <c r="F536" s="32"/>
      <c r="G536" s="32"/>
      <c r="H536" s="59"/>
      <c r="I536" s="59"/>
      <c r="J536" s="59"/>
      <c r="K536" s="59"/>
      <c r="L536" s="32"/>
      <c r="M536" s="32"/>
    </row>
    <row r="537" spans="2:13" ht="12.75">
      <c r="B537" s="58"/>
      <c r="C537" s="32"/>
      <c r="D537" s="32"/>
      <c r="E537" s="32"/>
      <c r="F537" s="32"/>
      <c r="G537" s="32"/>
      <c r="H537" s="59"/>
      <c r="I537" s="59"/>
      <c r="J537" s="59"/>
      <c r="K537" s="59"/>
      <c r="L537" s="32"/>
      <c r="M537" s="32"/>
    </row>
    <row r="538" spans="2:13" ht="12.75">
      <c r="B538" s="58"/>
      <c r="C538" s="32"/>
      <c r="D538" s="32"/>
      <c r="E538" s="32"/>
      <c r="F538" s="32"/>
      <c r="G538" s="32"/>
      <c r="H538" s="59"/>
      <c r="I538" s="59"/>
      <c r="J538" s="59"/>
      <c r="K538" s="59"/>
      <c r="L538" s="32"/>
      <c r="M538" s="32"/>
    </row>
    <row r="539" spans="2:13" ht="12.75">
      <c r="B539" s="58"/>
      <c r="C539" s="32"/>
      <c r="D539" s="32"/>
      <c r="E539" s="32"/>
      <c r="F539" s="32"/>
      <c r="G539" s="32"/>
      <c r="H539" s="59"/>
      <c r="I539" s="59"/>
      <c r="J539" s="59"/>
      <c r="K539" s="59"/>
      <c r="L539" s="32"/>
      <c r="M539" s="32"/>
    </row>
    <row r="540" spans="2:13" ht="12.75">
      <c r="B540" s="58"/>
      <c r="C540" s="32"/>
      <c r="D540" s="32"/>
      <c r="E540" s="32"/>
      <c r="F540" s="32"/>
      <c r="G540" s="32"/>
      <c r="H540" s="59"/>
      <c r="I540" s="59"/>
      <c r="J540" s="59"/>
      <c r="K540" s="59"/>
      <c r="L540" s="32"/>
      <c r="M540" s="32"/>
    </row>
    <row r="541" spans="2:13" ht="12.75">
      <c r="B541" s="58"/>
      <c r="C541" s="32"/>
      <c r="D541" s="32"/>
      <c r="E541" s="32"/>
      <c r="F541" s="32"/>
      <c r="G541" s="32"/>
      <c r="H541" s="59"/>
      <c r="I541" s="59"/>
      <c r="J541" s="59"/>
      <c r="K541" s="59"/>
      <c r="L541" s="32"/>
      <c r="M541" s="32"/>
    </row>
    <row r="542" spans="2:13" ht="12.75">
      <c r="B542" s="58"/>
      <c r="C542" s="32"/>
      <c r="D542" s="32"/>
      <c r="E542" s="32"/>
      <c r="F542" s="32"/>
      <c r="G542" s="32"/>
      <c r="H542" s="59"/>
      <c r="I542" s="59"/>
      <c r="J542" s="59"/>
      <c r="K542" s="59"/>
      <c r="L542" s="32"/>
      <c r="M542" s="32"/>
    </row>
    <row r="543" spans="2:13" ht="12.75">
      <c r="B543" s="58"/>
      <c r="C543" s="32"/>
      <c r="D543" s="32"/>
      <c r="E543" s="32"/>
      <c r="F543" s="32"/>
      <c r="G543" s="32"/>
      <c r="H543" s="59"/>
      <c r="I543" s="59"/>
      <c r="J543" s="59"/>
      <c r="K543" s="59"/>
      <c r="L543" s="32"/>
      <c r="M543" s="32"/>
    </row>
    <row r="544" spans="2:13" ht="12.75">
      <c r="B544" s="58"/>
      <c r="C544" s="32"/>
      <c r="D544" s="32"/>
      <c r="E544" s="32"/>
      <c r="F544" s="32"/>
      <c r="G544" s="32"/>
      <c r="H544" s="59"/>
      <c r="I544" s="59"/>
      <c r="J544" s="59"/>
      <c r="K544" s="59"/>
      <c r="L544" s="32"/>
      <c r="M544" s="32"/>
    </row>
    <row r="545" spans="2:13" ht="12.75">
      <c r="B545" s="58"/>
      <c r="C545" s="32"/>
      <c r="D545" s="32"/>
      <c r="E545" s="32"/>
      <c r="F545" s="32"/>
      <c r="G545" s="32"/>
      <c r="H545" s="59"/>
      <c r="I545" s="59"/>
      <c r="J545" s="59"/>
      <c r="K545" s="59"/>
      <c r="L545" s="32"/>
      <c r="M545" s="32"/>
    </row>
    <row r="546" spans="2:13" ht="12.75">
      <c r="B546" s="58"/>
      <c r="C546" s="32"/>
      <c r="D546" s="32"/>
      <c r="E546" s="32"/>
      <c r="F546" s="32"/>
      <c r="G546" s="32"/>
      <c r="H546" s="59"/>
      <c r="I546" s="59"/>
      <c r="J546" s="59"/>
      <c r="K546" s="59"/>
      <c r="L546" s="32"/>
      <c r="M546" s="32"/>
    </row>
    <row r="547" spans="2:13" ht="12.75">
      <c r="B547" s="58"/>
      <c r="C547" s="32"/>
      <c r="D547" s="32"/>
      <c r="E547" s="32"/>
      <c r="F547" s="32"/>
      <c r="G547" s="32"/>
      <c r="H547" s="59"/>
      <c r="I547" s="59"/>
      <c r="J547" s="59"/>
      <c r="K547" s="59"/>
      <c r="L547" s="32"/>
      <c r="M547" s="32"/>
    </row>
    <row r="548" spans="2:13" ht="12.75">
      <c r="B548" s="58"/>
      <c r="C548" s="32"/>
      <c r="D548" s="32"/>
      <c r="E548" s="32"/>
      <c r="F548" s="32"/>
      <c r="G548" s="32"/>
      <c r="H548" s="59"/>
      <c r="I548" s="59"/>
      <c r="J548" s="59"/>
      <c r="K548" s="59"/>
      <c r="L548" s="32"/>
      <c r="M548" s="32"/>
    </row>
    <row r="549" spans="2:13" ht="12.75">
      <c r="B549" s="58"/>
      <c r="C549" s="32"/>
      <c r="D549" s="32"/>
      <c r="E549" s="32"/>
      <c r="F549" s="32"/>
      <c r="G549" s="32"/>
      <c r="H549" s="59"/>
      <c r="I549" s="59"/>
      <c r="J549" s="59"/>
      <c r="K549" s="59"/>
      <c r="L549" s="32"/>
      <c r="M549" s="32"/>
    </row>
    <row r="550" spans="2:13" ht="12.75">
      <c r="B550" s="58"/>
      <c r="C550" s="32"/>
      <c r="D550" s="32"/>
      <c r="E550" s="32"/>
      <c r="F550" s="32"/>
      <c r="G550" s="32"/>
      <c r="H550" s="59"/>
      <c r="I550" s="59"/>
      <c r="J550" s="59"/>
      <c r="K550" s="59"/>
      <c r="L550" s="32"/>
      <c r="M550" s="32"/>
    </row>
    <row r="551" spans="2:13" ht="12.75">
      <c r="B551" s="58"/>
      <c r="C551" s="32"/>
      <c r="D551" s="32"/>
      <c r="E551" s="32"/>
      <c r="F551" s="32"/>
      <c r="G551" s="32"/>
      <c r="H551" s="59"/>
      <c r="I551" s="59"/>
      <c r="J551" s="59"/>
      <c r="K551" s="59"/>
      <c r="L551" s="32"/>
      <c r="M551" s="32"/>
    </row>
    <row r="552" spans="2:13" ht="12.75">
      <c r="B552" s="58"/>
      <c r="C552" s="32"/>
      <c r="D552" s="32"/>
      <c r="E552" s="32"/>
      <c r="F552" s="32"/>
      <c r="G552" s="32"/>
      <c r="H552" s="59"/>
      <c r="I552" s="59"/>
      <c r="J552" s="59"/>
      <c r="K552" s="59"/>
      <c r="L552" s="32"/>
      <c r="M552" s="32"/>
    </row>
    <row r="553" spans="2:13" ht="12.75">
      <c r="B553" s="58"/>
      <c r="C553" s="32"/>
      <c r="D553" s="32"/>
      <c r="E553" s="32"/>
      <c r="F553" s="32"/>
      <c r="G553" s="32"/>
      <c r="H553" s="59"/>
      <c r="I553" s="59"/>
      <c r="J553" s="59"/>
      <c r="K553" s="59"/>
      <c r="L553" s="32"/>
      <c r="M553" s="32"/>
    </row>
    <row r="554" spans="2:13" ht="12.75">
      <c r="B554" s="58"/>
      <c r="C554" s="32"/>
      <c r="D554" s="32"/>
      <c r="E554" s="32"/>
      <c r="F554" s="32"/>
      <c r="G554" s="32"/>
      <c r="H554" s="59"/>
      <c r="I554" s="59"/>
      <c r="J554" s="59"/>
      <c r="K554" s="59"/>
      <c r="L554" s="32"/>
      <c r="M554" s="32"/>
    </row>
    <row r="555" spans="2:13" ht="12.75">
      <c r="B555" s="58"/>
      <c r="C555" s="32"/>
      <c r="D555" s="32"/>
      <c r="E555" s="32"/>
      <c r="F555" s="32"/>
      <c r="G555" s="32"/>
      <c r="H555" s="59"/>
      <c r="I555" s="59"/>
      <c r="J555" s="59"/>
      <c r="K555" s="59"/>
      <c r="L555" s="32"/>
      <c r="M555" s="32"/>
    </row>
    <row r="556" spans="2:13" ht="12.75">
      <c r="B556" s="58"/>
      <c r="C556" s="32"/>
      <c r="D556" s="32"/>
      <c r="E556" s="32"/>
      <c r="F556" s="32"/>
      <c r="G556" s="32"/>
      <c r="H556" s="59"/>
      <c r="I556" s="59"/>
      <c r="J556" s="59"/>
      <c r="K556" s="59"/>
      <c r="L556" s="32"/>
      <c r="M556" s="32"/>
    </row>
    <row r="557" spans="2:13" ht="12.75">
      <c r="B557" s="58"/>
      <c r="C557" s="32"/>
      <c r="D557" s="32"/>
      <c r="E557" s="32"/>
      <c r="F557" s="32"/>
      <c r="G557" s="32"/>
      <c r="H557" s="59"/>
      <c r="I557" s="59"/>
      <c r="J557" s="59"/>
      <c r="K557" s="59"/>
      <c r="L557" s="32"/>
      <c r="M557" s="32"/>
    </row>
    <row r="558" spans="2:13" ht="12.75">
      <c r="B558" s="58"/>
      <c r="C558" s="32"/>
      <c r="D558" s="32"/>
      <c r="E558" s="32"/>
      <c r="F558" s="32"/>
      <c r="G558" s="32"/>
      <c r="H558" s="59"/>
      <c r="I558" s="59"/>
      <c r="J558" s="59"/>
      <c r="K558" s="59"/>
      <c r="L558" s="32"/>
      <c r="M558" s="32"/>
    </row>
    <row r="559" spans="2:13" ht="12.75">
      <c r="B559" s="58"/>
      <c r="C559" s="32"/>
      <c r="D559" s="32"/>
      <c r="E559" s="32"/>
      <c r="F559" s="32"/>
      <c r="G559" s="32"/>
      <c r="H559" s="59"/>
      <c r="I559" s="59"/>
      <c r="J559" s="59"/>
      <c r="K559" s="59"/>
      <c r="L559" s="32"/>
      <c r="M559" s="32"/>
    </row>
    <row r="560" spans="2:13" ht="12.75">
      <c r="B560" s="58"/>
      <c r="C560" s="32"/>
      <c r="D560" s="32"/>
      <c r="E560" s="32"/>
      <c r="F560" s="32"/>
      <c r="G560" s="32"/>
      <c r="H560" s="59"/>
      <c r="I560" s="59"/>
      <c r="J560" s="59"/>
      <c r="K560" s="59"/>
      <c r="L560" s="32"/>
      <c r="M560" s="32"/>
    </row>
    <row r="561" spans="2:13" ht="12.75">
      <c r="B561" s="58"/>
      <c r="C561" s="32"/>
      <c r="D561" s="32"/>
      <c r="E561" s="32"/>
      <c r="F561" s="32"/>
      <c r="G561" s="32"/>
      <c r="H561" s="59"/>
      <c r="I561" s="59"/>
      <c r="J561" s="59"/>
      <c r="K561" s="59"/>
      <c r="L561" s="32"/>
      <c r="M561" s="32"/>
    </row>
    <row r="562" spans="2:13" ht="12.75">
      <c r="B562" s="58"/>
      <c r="C562" s="32"/>
      <c r="D562" s="32"/>
      <c r="E562" s="32"/>
      <c r="F562" s="32"/>
      <c r="G562" s="32"/>
      <c r="H562" s="59"/>
      <c r="I562" s="59"/>
      <c r="J562" s="59"/>
      <c r="K562" s="59"/>
      <c r="L562" s="32"/>
      <c r="M562" s="32"/>
    </row>
    <row r="563" spans="2:13" ht="12.75">
      <c r="B563" s="58"/>
      <c r="C563" s="32"/>
      <c r="D563" s="32"/>
      <c r="E563" s="32"/>
      <c r="F563" s="32"/>
      <c r="G563" s="32"/>
      <c r="H563" s="59"/>
      <c r="I563" s="59"/>
      <c r="J563" s="59"/>
      <c r="K563" s="59"/>
      <c r="L563" s="32"/>
      <c r="M563" s="32"/>
    </row>
    <row r="564" spans="2:13" ht="12.75">
      <c r="B564" s="58"/>
      <c r="C564" s="32"/>
      <c r="D564" s="32"/>
      <c r="E564" s="32"/>
      <c r="F564" s="32"/>
      <c r="G564" s="32"/>
      <c r="H564" s="59"/>
      <c r="I564" s="59"/>
      <c r="J564" s="59"/>
      <c r="K564" s="59"/>
      <c r="L564" s="32"/>
      <c r="M564" s="32"/>
    </row>
    <row r="565" spans="2:13" ht="12.75">
      <c r="B565" s="58"/>
      <c r="C565" s="32"/>
      <c r="D565" s="32"/>
      <c r="E565" s="32"/>
      <c r="F565" s="32"/>
      <c r="G565" s="32"/>
      <c r="H565" s="59"/>
      <c r="I565" s="59"/>
      <c r="J565" s="59"/>
      <c r="K565" s="59"/>
      <c r="L565" s="32"/>
      <c r="M565" s="32"/>
    </row>
    <row r="566" spans="2:13" ht="12.75">
      <c r="B566" s="58"/>
      <c r="C566" s="32"/>
      <c r="D566" s="32"/>
      <c r="E566" s="32"/>
      <c r="F566" s="32"/>
      <c r="G566" s="32"/>
      <c r="H566" s="59"/>
      <c r="I566" s="59"/>
      <c r="J566" s="59"/>
      <c r="K566" s="59"/>
      <c r="L566" s="32"/>
      <c r="M566" s="32"/>
    </row>
    <row r="567" spans="2:13" ht="12.75">
      <c r="B567" s="58"/>
      <c r="C567" s="32"/>
      <c r="D567" s="32"/>
      <c r="E567" s="32"/>
      <c r="F567" s="32"/>
      <c r="G567" s="32"/>
      <c r="H567" s="59"/>
      <c r="I567" s="59"/>
      <c r="J567" s="59"/>
      <c r="K567" s="59"/>
      <c r="L567" s="32"/>
      <c r="M567" s="32"/>
    </row>
    <row r="568" spans="2:13" ht="12.75">
      <c r="B568" s="58"/>
      <c r="C568" s="32"/>
      <c r="D568" s="32"/>
      <c r="E568" s="32"/>
      <c r="F568" s="32"/>
      <c r="G568" s="32"/>
      <c r="H568" s="59"/>
      <c r="I568" s="59"/>
      <c r="J568" s="59"/>
      <c r="K568" s="59"/>
      <c r="L568" s="32"/>
      <c r="M568" s="32"/>
    </row>
    <row r="569" spans="2:13" ht="12.75">
      <c r="B569" s="58"/>
      <c r="C569" s="32"/>
      <c r="D569" s="32"/>
      <c r="E569" s="32"/>
      <c r="F569" s="32"/>
      <c r="G569" s="32"/>
      <c r="H569" s="59"/>
      <c r="I569" s="59"/>
      <c r="J569" s="59"/>
      <c r="K569" s="59"/>
      <c r="L569" s="32"/>
      <c r="M569" s="32"/>
    </row>
    <row r="570" spans="2:13" ht="12.75">
      <c r="B570" s="58"/>
      <c r="C570" s="32"/>
      <c r="D570" s="32"/>
      <c r="E570" s="32"/>
      <c r="F570" s="32"/>
      <c r="G570" s="32"/>
      <c r="H570" s="59"/>
      <c r="I570" s="59"/>
      <c r="J570" s="59"/>
      <c r="K570" s="59"/>
      <c r="L570" s="32"/>
      <c r="M570" s="32"/>
    </row>
    <row r="571" spans="2:13" ht="12.75">
      <c r="B571" s="58"/>
      <c r="C571" s="32"/>
      <c r="D571" s="32"/>
      <c r="E571" s="32"/>
      <c r="F571" s="32"/>
      <c r="G571" s="32"/>
      <c r="H571" s="59"/>
      <c r="I571" s="59"/>
      <c r="J571" s="59"/>
      <c r="K571" s="59"/>
      <c r="L571" s="32"/>
      <c r="M571" s="32"/>
    </row>
    <row r="572" spans="2:13" ht="12.75">
      <c r="B572" s="58"/>
      <c r="C572" s="32"/>
      <c r="D572" s="32"/>
      <c r="E572" s="32"/>
      <c r="F572" s="32"/>
      <c r="G572" s="32"/>
      <c r="H572" s="59"/>
      <c r="I572" s="59"/>
      <c r="J572" s="59"/>
      <c r="K572" s="59"/>
      <c r="L572" s="32"/>
      <c r="M572" s="32"/>
    </row>
    <row r="573" spans="2:13" ht="12.75">
      <c r="B573" s="58"/>
      <c r="C573" s="32"/>
      <c r="D573" s="32"/>
      <c r="E573" s="32"/>
      <c r="F573" s="32"/>
      <c r="G573" s="32"/>
      <c r="H573" s="59"/>
      <c r="I573" s="59"/>
      <c r="J573" s="59"/>
      <c r="K573" s="59"/>
      <c r="L573" s="32"/>
      <c r="M573" s="32"/>
    </row>
    <row r="574" spans="2:13" ht="12.75">
      <c r="B574" s="58"/>
      <c r="C574" s="32"/>
      <c r="D574" s="32"/>
      <c r="E574" s="32"/>
      <c r="F574" s="32"/>
      <c r="G574" s="32"/>
      <c r="H574" s="59"/>
      <c r="I574" s="59"/>
      <c r="J574" s="59"/>
      <c r="K574" s="59"/>
      <c r="L574" s="32"/>
      <c r="M574" s="32"/>
    </row>
    <row r="575" spans="2:13" ht="12.75">
      <c r="B575" s="58"/>
      <c r="C575" s="32"/>
      <c r="D575" s="32"/>
      <c r="E575" s="32"/>
      <c r="F575" s="32"/>
      <c r="G575" s="32"/>
      <c r="H575" s="59"/>
      <c r="I575" s="59"/>
      <c r="J575" s="59"/>
      <c r="K575" s="59"/>
      <c r="L575" s="32"/>
      <c r="M575" s="32"/>
    </row>
    <row r="576" spans="2:13" ht="12.75">
      <c r="B576" s="58"/>
      <c r="C576" s="32"/>
      <c r="D576" s="32"/>
      <c r="E576" s="32"/>
      <c r="F576" s="32"/>
      <c r="G576" s="32"/>
      <c r="H576" s="59"/>
      <c r="I576" s="59"/>
      <c r="J576" s="59"/>
      <c r="K576" s="59"/>
      <c r="L576" s="32"/>
      <c r="M576" s="32"/>
    </row>
    <row r="577" spans="2:13" ht="12.75">
      <c r="B577" s="58"/>
      <c r="C577" s="32"/>
      <c r="D577" s="32"/>
      <c r="E577" s="32"/>
      <c r="F577" s="32"/>
      <c r="G577" s="32"/>
      <c r="H577" s="59"/>
      <c r="I577" s="59"/>
      <c r="J577" s="59"/>
      <c r="K577" s="59"/>
      <c r="L577" s="32"/>
      <c r="M577" s="32"/>
    </row>
    <row r="578" spans="2:13" ht="12.75">
      <c r="B578" s="58"/>
      <c r="C578" s="32"/>
      <c r="D578" s="32"/>
      <c r="E578" s="32"/>
      <c r="F578" s="32"/>
      <c r="G578" s="32"/>
      <c r="H578" s="59"/>
      <c r="I578" s="59"/>
      <c r="J578" s="59"/>
      <c r="K578" s="59"/>
      <c r="L578" s="32"/>
      <c r="M578" s="32"/>
    </row>
    <row r="579" spans="2:13" ht="12.75">
      <c r="B579" s="58"/>
      <c r="C579" s="32"/>
      <c r="D579" s="32"/>
      <c r="E579" s="32"/>
      <c r="F579" s="32"/>
      <c r="G579" s="32"/>
      <c r="H579" s="59"/>
      <c r="I579" s="59"/>
      <c r="J579" s="59"/>
      <c r="K579" s="59"/>
      <c r="L579" s="32"/>
      <c r="M579" s="32"/>
    </row>
    <row r="580" spans="2:13" ht="12.75">
      <c r="B580" s="58"/>
      <c r="C580" s="32"/>
      <c r="D580" s="32"/>
      <c r="E580" s="32"/>
      <c r="F580" s="32"/>
      <c r="G580" s="32"/>
      <c r="H580" s="59"/>
      <c r="I580" s="59"/>
      <c r="J580" s="59"/>
      <c r="K580" s="59"/>
      <c r="L580" s="32"/>
      <c r="M580" s="32"/>
    </row>
    <row r="581" spans="2:13" ht="12.75">
      <c r="B581" s="58"/>
      <c r="C581" s="32"/>
      <c r="D581" s="32"/>
      <c r="E581" s="32"/>
      <c r="F581" s="32"/>
      <c r="G581" s="32"/>
      <c r="H581" s="59"/>
      <c r="I581" s="59"/>
      <c r="J581" s="59"/>
      <c r="K581" s="59"/>
      <c r="L581" s="32"/>
      <c r="M581" s="32"/>
    </row>
    <row r="582" spans="2:13" ht="12.75">
      <c r="B582" s="58"/>
      <c r="C582" s="32"/>
      <c r="D582" s="32"/>
      <c r="E582" s="32"/>
      <c r="F582" s="32"/>
      <c r="G582" s="32"/>
      <c r="H582" s="59"/>
      <c r="I582" s="59"/>
      <c r="J582" s="59"/>
      <c r="K582" s="59"/>
      <c r="L582" s="32"/>
      <c r="M582" s="32"/>
    </row>
    <row r="583" spans="2:13" ht="12.75">
      <c r="B583" s="58"/>
      <c r="C583" s="32"/>
      <c r="D583" s="32"/>
      <c r="E583" s="32"/>
      <c r="F583" s="32"/>
      <c r="G583" s="32"/>
      <c r="H583" s="59"/>
      <c r="I583" s="59"/>
      <c r="J583" s="59"/>
      <c r="K583" s="59"/>
      <c r="L583" s="32"/>
      <c r="M583" s="32"/>
    </row>
    <row r="584" spans="2:13" ht="12.75">
      <c r="B584" s="58"/>
      <c r="C584" s="32"/>
      <c r="D584" s="32"/>
      <c r="E584" s="32"/>
      <c r="F584" s="32"/>
      <c r="G584" s="32"/>
      <c r="H584" s="59"/>
      <c r="I584" s="59"/>
      <c r="J584" s="59"/>
      <c r="K584" s="59"/>
      <c r="L584" s="32"/>
      <c r="M584" s="32"/>
    </row>
    <row r="585" spans="2:13" ht="12.75">
      <c r="B585" s="58"/>
      <c r="C585" s="32"/>
      <c r="D585" s="32"/>
      <c r="E585" s="32"/>
      <c r="F585" s="32"/>
      <c r="G585" s="32"/>
      <c r="H585" s="59"/>
      <c r="I585" s="59"/>
      <c r="J585" s="59"/>
      <c r="K585" s="59"/>
      <c r="L585" s="32"/>
      <c r="M585" s="32"/>
    </row>
    <row r="586" spans="2:13" ht="12.75">
      <c r="B586" s="58"/>
      <c r="C586" s="32"/>
      <c r="D586" s="32"/>
      <c r="E586" s="32"/>
      <c r="F586" s="32"/>
      <c r="G586" s="32"/>
      <c r="H586" s="59"/>
      <c r="I586" s="59"/>
      <c r="J586" s="59"/>
      <c r="K586" s="59"/>
      <c r="L586" s="32"/>
      <c r="M586" s="32"/>
    </row>
    <row r="587" spans="2:13" ht="12.75">
      <c r="B587" s="58"/>
      <c r="C587" s="32"/>
      <c r="D587" s="32"/>
      <c r="E587" s="32"/>
      <c r="F587" s="32"/>
      <c r="G587" s="32"/>
      <c r="H587" s="59"/>
      <c r="I587" s="59"/>
      <c r="J587" s="59"/>
      <c r="K587" s="59"/>
      <c r="L587" s="32"/>
      <c r="M587" s="32"/>
    </row>
    <row r="588" spans="2:13" ht="12.75">
      <c r="B588" s="58"/>
      <c r="C588" s="32"/>
      <c r="D588" s="32"/>
      <c r="E588" s="32"/>
      <c r="F588" s="32"/>
      <c r="G588" s="32"/>
      <c r="H588" s="59"/>
      <c r="I588" s="59"/>
      <c r="J588" s="59"/>
      <c r="K588" s="59"/>
      <c r="L588" s="32"/>
      <c r="M588" s="32"/>
    </row>
    <row r="589" spans="2:13" ht="12.75">
      <c r="B589" s="58"/>
      <c r="C589" s="32"/>
      <c r="D589" s="32"/>
      <c r="E589" s="32"/>
      <c r="F589" s="32"/>
      <c r="G589" s="32"/>
      <c r="H589" s="59"/>
      <c r="I589" s="59"/>
      <c r="J589" s="59"/>
      <c r="K589" s="59"/>
      <c r="L589" s="32"/>
      <c r="M589" s="32"/>
    </row>
    <row r="590" spans="2:13" ht="12.75">
      <c r="B590" s="58"/>
      <c r="C590" s="32"/>
      <c r="D590" s="32"/>
      <c r="E590" s="32"/>
      <c r="F590" s="32"/>
      <c r="G590" s="32"/>
      <c r="H590" s="59"/>
      <c r="I590" s="59"/>
      <c r="J590" s="59"/>
      <c r="K590" s="59"/>
      <c r="L590" s="32"/>
      <c r="M590" s="32"/>
    </row>
    <row r="591" spans="2:13" ht="12.75">
      <c r="B591" s="58"/>
      <c r="C591" s="32"/>
      <c r="D591" s="32"/>
      <c r="E591" s="32"/>
      <c r="F591" s="32"/>
      <c r="G591" s="32"/>
      <c r="H591" s="59"/>
      <c r="I591" s="59"/>
      <c r="J591" s="59"/>
      <c r="K591" s="59"/>
      <c r="L591" s="32"/>
      <c r="M591" s="32"/>
    </row>
    <row r="592" spans="2:13" ht="12.75">
      <c r="B592" s="58"/>
      <c r="C592" s="32"/>
      <c r="D592" s="32"/>
      <c r="E592" s="32"/>
      <c r="F592" s="32"/>
      <c r="G592" s="32"/>
      <c r="H592" s="59"/>
      <c r="I592" s="59"/>
      <c r="J592" s="59"/>
      <c r="K592" s="59"/>
      <c r="L592" s="32"/>
      <c r="M592" s="32"/>
    </row>
    <row r="593" spans="2:13" ht="12.75">
      <c r="B593" s="58"/>
      <c r="C593" s="32"/>
      <c r="D593" s="32"/>
      <c r="E593" s="32"/>
      <c r="F593" s="32"/>
      <c r="G593" s="32"/>
      <c r="H593" s="59"/>
      <c r="I593" s="59"/>
      <c r="J593" s="59"/>
      <c r="K593" s="59"/>
      <c r="L593" s="32"/>
      <c r="M593" s="32"/>
    </row>
    <row r="594" spans="2:13" ht="12.75">
      <c r="B594" s="58"/>
      <c r="C594" s="32"/>
      <c r="D594" s="32"/>
      <c r="E594" s="32"/>
      <c r="F594" s="32"/>
      <c r="G594" s="32"/>
      <c r="H594" s="59"/>
      <c r="I594" s="59"/>
      <c r="J594" s="59"/>
      <c r="K594" s="59"/>
      <c r="L594" s="32"/>
      <c r="M594" s="32"/>
    </row>
    <row r="595" spans="2:13" ht="12.75">
      <c r="B595" s="58"/>
      <c r="C595" s="32"/>
      <c r="D595" s="32"/>
      <c r="E595" s="32"/>
      <c r="F595" s="32"/>
      <c r="G595" s="32"/>
      <c r="H595" s="59"/>
      <c r="I595" s="59"/>
      <c r="J595" s="59"/>
      <c r="K595" s="59"/>
      <c r="L595" s="32"/>
      <c r="M595" s="32"/>
    </row>
    <row r="596" spans="2:13" ht="12.75">
      <c r="B596" s="58"/>
      <c r="C596" s="32"/>
      <c r="D596" s="32"/>
      <c r="E596" s="32"/>
      <c r="F596" s="32"/>
      <c r="G596" s="32"/>
      <c r="H596" s="59"/>
      <c r="I596" s="59"/>
      <c r="J596" s="59"/>
      <c r="K596" s="59"/>
      <c r="L596" s="32"/>
      <c r="M596" s="32"/>
    </row>
    <row r="597" spans="2:13" ht="12.75">
      <c r="B597" s="58"/>
      <c r="C597" s="32"/>
      <c r="D597" s="32"/>
      <c r="E597" s="32"/>
      <c r="F597" s="32"/>
      <c r="G597" s="32"/>
      <c r="H597" s="59"/>
      <c r="I597" s="59"/>
      <c r="J597" s="59"/>
      <c r="K597" s="59"/>
      <c r="L597" s="32"/>
      <c r="M597" s="32"/>
    </row>
    <row r="598" spans="2:13" ht="12.75">
      <c r="B598" s="58"/>
      <c r="C598" s="32"/>
      <c r="D598" s="32"/>
      <c r="E598" s="32"/>
      <c r="F598" s="32"/>
      <c r="G598" s="32"/>
      <c r="H598" s="59"/>
      <c r="I598" s="59"/>
      <c r="J598" s="59"/>
      <c r="K598" s="59"/>
      <c r="L598" s="32"/>
      <c r="M598" s="32"/>
    </row>
    <row r="599" spans="2:13" ht="12.75">
      <c r="B599" s="58"/>
      <c r="C599" s="32"/>
      <c r="D599" s="32"/>
      <c r="E599" s="32"/>
      <c r="F599" s="32"/>
      <c r="G599" s="32"/>
      <c r="H599" s="59"/>
      <c r="I599" s="59"/>
      <c r="J599" s="59"/>
      <c r="K599" s="59"/>
      <c r="L599" s="32"/>
      <c r="M599" s="32"/>
    </row>
    <row r="600" spans="2:13" ht="12.75">
      <c r="B600" s="58"/>
      <c r="C600" s="32"/>
      <c r="D600" s="32"/>
      <c r="E600" s="32"/>
      <c r="F600" s="32"/>
      <c r="G600" s="32"/>
      <c r="H600" s="59"/>
      <c r="I600" s="59"/>
      <c r="J600" s="59"/>
      <c r="K600" s="59"/>
      <c r="L600" s="32"/>
      <c r="M600" s="32"/>
    </row>
    <row r="601" spans="2:13" ht="12.75">
      <c r="B601" s="58"/>
      <c r="C601" s="32"/>
      <c r="D601" s="32"/>
      <c r="E601" s="32"/>
      <c r="F601" s="32"/>
      <c r="G601" s="32"/>
      <c r="H601" s="59"/>
      <c r="I601" s="59"/>
      <c r="J601" s="59"/>
      <c r="K601" s="59"/>
      <c r="L601" s="32"/>
      <c r="M601" s="32"/>
    </row>
    <row r="602" spans="2:13" ht="12.75">
      <c r="B602" s="58"/>
      <c r="C602" s="32"/>
      <c r="D602" s="32"/>
      <c r="E602" s="32"/>
      <c r="F602" s="32"/>
      <c r="G602" s="32"/>
      <c r="H602" s="59"/>
      <c r="I602" s="59"/>
      <c r="J602" s="59"/>
      <c r="K602" s="59"/>
      <c r="L602" s="32"/>
      <c r="M602" s="32"/>
    </row>
    <row r="603" spans="2:13" ht="12.75">
      <c r="B603" s="58"/>
      <c r="C603" s="32"/>
      <c r="D603" s="32"/>
      <c r="E603" s="32"/>
      <c r="F603" s="32"/>
      <c r="G603" s="32"/>
      <c r="H603" s="59"/>
      <c r="I603" s="59"/>
      <c r="J603" s="59"/>
      <c r="K603" s="59"/>
      <c r="L603" s="32"/>
      <c r="M603" s="32"/>
    </row>
    <row r="604" spans="2:13" ht="12.75">
      <c r="B604" s="58"/>
      <c r="C604" s="32"/>
      <c r="D604" s="32"/>
      <c r="E604" s="32"/>
      <c r="F604" s="32"/>
      <c r="G604" s="32"/>
      <c r="H604" s="59"/>
      <c r="I604" s="59"/>
      <c r="J604" s="59"/>
      <c r="K604" s="59"/>
      <c r="L604" s="32"/>
      <c r="M604" s="32"/>
    </row>
    <row r="605" spans="2:13" ht="12.75">
      <c r="B605" s="58"/>
      <c r="C605" s="32"/>
      <c r="D605" s="32"/>
      <c r="E605" s="32"/>
      <c r="F605" s="32"/>
      <c r="G605" s="32"/>
      <c r="H605" s="59"/>
      <c r="I605" s="59"/>
      <c r="J605" s="59"/>
      <c r="K605" s="59"/>
      <c r="L605" s="32"/>
      <c r="M605" s="32"/>
    </row>
    <row r="606" spans="2:13" ht="12.75">
      <c r="B606" s="58"/>
      <c r="C606" s="32"/>
      <c r="D606" s="32"/>
      <c r="E606" s="32"/>
      <c r="F606" s="32"/>
      <c r="G606" s="32"/>
      <c r="H606" s="59"/>
      <c r="I606" s="59"/>
      <c r="J606" s="59"/>
      <c r="K606" s="59"/>
      <c r="L606" s="32"/>
      <c r="M606" s="32"/>
    </row>
    <row r="607" spans="2:13" ht="12.75">
      <c r="B607" s="58"/>
      <c r="C607" s="32"/>
      <c r="D607" s="32"/>
      <c r="E607" s="32"/>
      <c r="F607" s="32"/>
      <c r="G607" s="32"/>
      <c r="H607" s="59"/>
      <c r="I607" s="59"/>
      <c r="J607" s="59"/>
      <c r="K607" s="59"/>
      <c r="L607" s="32"/>
      <c r="M607" s="32"/>
    </row>
    <row r="608" spans="2:13" ht="12.75">
      <c r="B608" s="58"/>
      <c r="C608" s="32"/>
      <c r="D608" s="32"/>
      <c r="E608" s="32"/>
      <c r="F608" s="32"/>
      <c r="G608" s="32"/>
      <c r="H608" s="59"/>
      <c r="I608" s="59"/>
      <c r="J608" s="59"/>
      <c r="K608" s="59"/>
      <c r="L608" s="32"/>
      <c r="M608" s="32"/>
    </row>
    <row r="609" spans="2:13" ht="12.75">
      <c r="B609" s="58"/>
      <c r="C609" s="32"/>
      <c r="D609" s="32"/>
      <c r="E609" s="32"/>
      <c r="F609" s="32"/>
      <c r="G609" s="32"/>
      <c r="H609" s="59"/>
      <c r="I609" s="59"/>
      <c r="J609" s="59"/>
      <c r="K609" s="59"/>
      <c r="L609" s="32"/>
      <c r="M609" s="32"/>
    </row>
    <row r="610" spans="2:13" ht="12.75">
      <c r="B610" s="58"/>
      <c r="C610" s="32"/>
      <c r="D610" s="32"/>
      <c r="E610" s="32"/>
      <c r="F610" s="32"/>
      <c r="G610" s="32"/>
      <c r="H610" s="59"/>
      <c r="I610" s="59"/>
      <c r="J610" s="59"/>
      <c r="K610" s="59"/>
      <c r="L610" s="32"/>
      <c r="M610" s="32"/>
    </row>
    <row r="611" spans="2:13" ht="12.75">
      <c r="B611" s="58"/>
      <c r="C611" s="32"/>
      <c r="D611" s="32"/>
      <c r="E611" s="32"/>
      <c r="F611" s="32"/>
      <c r="G611" s="32"/>
      <c r="H611" s="59"/>
      <c r="I611" s="59"/>
      <c r="J611" s="59"/>
      <c r="K611" s="59"/>
      <c r="L611" s="32"/>
      <c r="M611" s="32"/>
    </row>
    <row r="612" spans="2:13" ht="12.75">
      <c r="B612" s="58"/>
      <c r="C612" s="32"/>
      <c r="D612" s="32"/>
      <c r="E612" s="32"/>
      <c r="F612" s="32"/>
      <c r="G612" s="32"/>
      <c r="H612" s="59"/>
      <c r="I612" s="59"/>
      <c r="J612" s="59"/>
      <c r="K612" s="59"/>
      <c r="L612" s="32"/>
      <c r="M612" s="32"/>
    </row>
    <row r="613" spans="2:13" ht="12.75">
      <c r="B613" s="58"/>
      <c r="C613" s="32"/>
      <c r="D613" s="32"/>
      <c r="E613" s="32"/>
      <c r="F613" s="32"/>
      <c r="G613" s="32"/>
      <c r="H613" s="59"/>
      <c r="I613" s="59"/>
      <c r="J613" s="59"/>
      <c r="K613" s="59"/>
      <c r="L613" s="32"/>
      <c r="M613" s="32"/>
    </row>
    <row r="614" spans="2:13" ht="12.75">
      <c r="B614" s="58"/>
      <c r="C614" s="32"/>
      <c r="D614" s="32"/>
      <c r="E614" s="32"/>
      <c r="F614" s="32"/>
      <c r="G614" s="32"/>
      <c r="H614" s="59"/>
      <c r="I614" s="59"/>
      <c r="J614" s="59"/>
      <c r="K614" s="59"/>
      <c r="L614" s="32"/>
      <c r="M614" s="32"/>
    </row>
    <row r="615" spans="2:13" ht="12.75">
      <c r="B615" s="58"/>
      <c r="C615" s="32"/>
      <c r="D615" s="32"/>
      <c r="E615" s="32"/>
      <c r="F615" s="32"/>
      <c r="G615" s="32"/>
      <c r="H615" s="59"/>
      <c r="I615" s="59"/>
      <c r="J615" s="59"/>
      <c r="K615" s="59"/>
      <c r="L615" s="32"/>
      <c r="M615" s="32"/>
    </row>
    <row r="616" spans="2:13" ht="12.75">
      <c r="B616" s="58"/>
      <c r="C616" s="32"/>
      <c r="D616" s="32"/>
      <c r="E616" s="32"/>
      <c r="F616" s="32"/>
      <c r="G616" s="32"/>
      <c r="H616" s="59"/>
      <c r="I616" s="59"/>
      <c r="J616" s="59"/>
      <c r="K616" s="59"/>
      <c r="L616" s="32"/>
      <c r="M616" s="32"/>
    </row>
    <row r="617" spans="2:13" ht="12.75">
      <c r="B617" s="58"/>
      <c r="C617" s="32"/>
      <c r="D617" s="32"/>
      <c r="E617" s="32"/>
      <c r="F617" s="32"/>
      <c r="G617" s="32"/>
      <c r="H617" s="59"/>
      <c r="I617" s="59"/>
      <c r="J617" s="59"/>
      <c r="K617" s="59"/>
      <c r="L617" s="32"/>
      <c r="M617" s="32"/>
    </row>
    <row r="618" spans="2:13" ht="12.75">
      <c r="B618" s="58"/>
      <c r="C618" s="32"/>
      <c r="D618" s="32"/>
      <c r="E618" s="32"/>
      <c r="F618" s="32"/>
      <c r="G618" s="32"/>
      <c r="H618" s="59"/>
      <c r="I618" s="59"/>
      <c r="J618" s="59"/>
      <c r="K618" s="59"/>
      <c r="L618" s="32"/>
      <c r="M618" s="32"/>
    </row>
    <row r="619" spans="2:13" ht="12.75">
      <c r="B619" s="58"/>
      <c r="C619" s="32"/>
      <c r="D619" s="32"/>
      <c r="E619" s="32"/>
      <c r="F619" s="32"/>
      <c r="G619" s="32"/>
      <c r="H619" s="59"/>
      <c r="I619" s="59"/>
      <c r="J619" s="59"/>
      <c r="K619" s="59"/>
      <c r="L619" s="32"/>
      <c r="M619" s="32"/>
    </row>
    <row r="620" spans="2:13" ht="12.75">
      <c r="B620" s="58"/>
      <c r="C620" s="32"/>
      <c r="D620" s="32"/>
      <c r="E620" s="32"/>
      <c r="F620" s="32"/>
      <c r="G620" s="32"/>
      <c r="H620" s="59"/>
      <c r="I620" s="59"/>
      <c r="J620" s="59"/>
      <c r="K620" s="59"/>
      <c r="L620" s="32"/>
      <c r="M620" s="32"/>
    </row>
    <row r="621" spans="2:13" ht="12.75">
      <c r="B621" s="58"/>
      <c r="C621" s="32"/>
      <c r="D621" s="32"/>
      <c r="E621" s="32"/>
      <c r="F621" s="32"/>
      <c r="G621" s="32"/>
      <c r="H621" s="59"/>
      <c r="I621" s="59"/>
      <c r="J621" s="59"/>
      <c r="K621" s="59"/>
      <c r="L621" s="32"/>
      <c r="M621" s="32"/>
    </row>
    <row r="622" spans="2:13" ht="12.75">
      <c r="B622" s="58"/>
      <c r="C622" s="32"/>
      <c r="D622" s="32"/>
      <c r="E622" s="32"/>
      <c r="F622" s="32"/>
      <c r="G622" s="32"/>
      <c r="H622" s="59"/>
      <c r="I622" s="59"/>
      <c r="J622" s="59"/>
      <c r="K622" s="59"/>
      <c r="L622" s="32"/>
      <c r="M622" s="32"/>
    </row>
    <row r="623" spans="2:13" ht="12.75">
      <c r="B623" s="58"/>
      <c r="C623" s="32"/>
      <c r="D623" s="32"/>
      <c r="E623" s="32"/>
      <c r="F623" s="32"/>
      <c r="G623" s="32"/>
      <c r="H623" s="59"/>
      <c r="I623" s="59"/>
      <c r="J623" s="59"/>
      <c r="K623" s="59"/>
      <c r="L623" s="32"/>
      <c r="M623" s="32"/>
    </row>
    <row r="624" spans="2:13" ht="12.75">
      <c r="B624" s="58"/>
      <c r="C624" s="32"/>
      <c r="D624" s="32"/>
      <c r="E624" s="32"/>
      <c r="F624" s="32"/>
      <c r="G624" s="32"/>
      <c r="H624" s="59"/>
      <c r="I624" s="59"/>
      <c r="J624" s="59"/>
      <c r="K624" s="59"/>
      <c r="L624" s="32"/>
      <c r="M624" s="32"/>
    </row>
    <row r="625" spans="2:13" ht="12.75">
      <c r="B625" s="58"/>
      <c r="C625" s="32"/>
      <c r="D625" s="32"/>
      <c r="E625" s="32"/>
      <c r="F625" s="32"/>
      <c r="G625" s="32"/>
      <c r="H625" s="59"/>
      <c r="I625" s="59"/>
      <c r="J625" s="59"/>
      <c r="K625" s="59"/>
      <c r="L625" s="32"/>
      <c r="M625" s="32"/>
    </row>
    <row r="626" spans="2:13" ht="12.75">
      <c r="B626" s="58"/>
      <c r="C626" s="32"/>
      <c r="D626" s="32"/>
      <c r="E626" s="32"/>
      <c r="F626" s="32"/>
      <c r="G626" s="32"/>
      <c r="H626" s="59"/>
      <c r="I626" s="59"/>
      <c r="J626" s="59"/>
      <c r="K626" s="59"/>
      <c r="L626" s="32"/>
      <c r="M626" s="32"/>
    </row>
    <row r="627" spans="2:13" ht="12.75">
      <c r="B627" s="58"/>
      <c r="C627" s="32"/>
      <c r="D627" s="32"/>
      <c r="E627" s="32"/>
      <c r="F627" s="32"/>
      <c r="G627" s="32"/>
      <c r="H627" s="59"/>
      <c r="I627" s="59"/>
      <c r="J627" s="59"/>
      <c r="K627" s="59"/>
      <c r="L627" s="32"/>
      <c r="M627" s="32"/>
    </row>
    <row r="628" spans="2:13" ht="12.75">
      <c r="B628" s="58"/>
      <c r="C628" s="32"/>
      <c r="D628" s="32"/>
      <c r="E628" s="32"/>
      <c r="F628" s="32"/>
      <c r="G628" s="32"/>
      <c r="H628" s="59"/>
      <c r="I628" s="59"/>
      <c r="J628" s="59"/>
      <c r="K628" s="59"/>
      <c r="L628" s="32"/>
      <c r="M628" s="32"/>
    </row>
  </sheetData>
  <sheetProtection/>
  <mergeCells count="1">
    <mergeCell ref="C1:E1"/>
  </mergeCells>
  <hyperlinks>
    <hyperlink ref="C129" r:id="rId1" tooltip="file:///\\isdsf00d03\quality\strokeaudit\Active\(04) Project Reports\Annual Reports\2012 Annual Report\Interim_Tables\SSCA_2012_National_Report_tables_and_charts.xls" display="C:\Documents and Settings\jancas01\Local Settings\Interim_Tables\SSCA_2012_National_Report_tables_and_charts.xls"/>
  </hyperlinks>
  <printOptions/>
  <pageMargins left="0.3937007874015748" right="0.3937007874015748" top="0.3937007874015748" bottom="0.3937007874015748" header="0.3937007874015748" footer="0.3937007874015748"/>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codeName="Sheet17">
    <tabColor indexed="46"/>
  </sheetPr>
  <dimension ref="B3:F1592"/>
  <sheetViews>
    <sheetView showGridLines="0" zoomScalePageLayoutView="0" workbookViewId="0" topLeftCell="A1">
      <selection activeCell="C41" sqref="C41"/>
    </sheetView>
  </sheetViews>
  <sheetFormatPr defaultColWidth="9.140625" defaultRowHeight="12.75"/>
  <sheetData>
    <row r="3" ht="12.75">
      <c r="B3" t="s">
        <v>133</v>
      </c>
    </row>
    <row r="4" spans="2:6" ht="12.75">
      <c r="B4" s="32" t="s">
        <v>30</v>
      </c>
      <c r="C4" s="32"/>
      <c r="D4" s="32"/>
      <c r="E4" s="32"/>
      <c r="F4" s="32"/>
    </row>
    <row r="5" spans="2:6" ht="12.75">
      <c r="B5" s="32" t="s">
        <v>134</v>
      </c>
      <c r="C5" s="32"/>
      <c r="D5" s="32"/>
      <c r="E5" s="32"/>
      <c r="F5" s="32"/>
    </row>
    <row r="6" spans="2:6" ht="12.75">
      <c r="B6" s="32" t="s">
        <v>135</v>
      </c>
      <c r="C6" s="32"/>
      <c r="D6" s="32"/>
      <c r="E6" s="32"/>
      <c r="F6" s="32"/>
    </row>
    <row r="7" spans="2:6" ht="12.75">
      <c r="B7" s="32" t="s">
        <v>30</v>
      </c>
      <c r="C7" s="32"/>
      <c r="D7" s="32"/>
      <c r="E7" s="32"/>
      <c r="F7" s="32"/>
    </row>
    <row r="8" spans="2:5" ht="12.75">
      <c r="B8" s="4" t="s">
        <v>136</v>
      </c>
      <c r="C8" s="16"/>
      <c r="D8" s="16"/>
      <c r="E8" s="16"/>
    </row>
    <row r="9" ht="12.75">
      <c r="B9" t="s">
        <v>30</v>
      </c>
    </row>
    <row r="10" ht="12.75">
      <c r="B10" t="s">
        <v>623</v>
      </c>
    </row>
    <row r="11" ht="12.75">
      <c r="B11" t="s">
        <v>286</v>
      </c>
    </row>
    <row r="12" ht="12.75">
      <c r="B12" t="s">
        <v>624</v>
      </c>
    </row>
    <row r="13" ht="12.75">
      <c r="B13" t="s">
        <v>287</v>
      </c>
    </row>
    <row r="14" ht="12.75">
      <c r="B14" t="s">
        <v>288</v>
      </c>
    </row>
    <row r="15" ht="12.75">
      <c r="B15" t="s">
        <v>289</v>
      </c>
    </row>
    <row r="16" ht="12.75">
      <c r="B16" t="s">
        <v>290</v>
      </c>
    </row>
    <row r="17" ht="12.75">
      <c r="B17" t="s">
        <v>595</v>
      </c>
    </row>
    <row r="18" ht="12.75">
      <c r="B18" t="s">
        <v>596</v>
      </c>
    </row>
    <row r="19" ht="12.75">
      <c r="B19" t="s">
        <v>597</v>
      </c>
    </row>
    <row r="20" ht="12.75">
      <c r="B20" t="s">
        <v>598</v>
      </c>
    </row>
    <row r="21" ht="12.75">
      <c r="B21" t="s">
        <v>30</v>
      </c>
    </row>
    <row r="22" ht="12.75">
      <c r="B22" t="s">
        <v>291</v>
      </c>
    </row>
    <row r="23" ht="12.75">
      <c r="B23" t="s">
        <v>292</v>
      </c>
    </row>
    <row r="24" ht="12.75">
      <c r="B24" t="s">
        <v>293</v>
      </c>
    </row>
    <row r="25" ht="12.75">
      <c r="B25" t="s">
        <v>294</v>
      </c>
    </row>
    <row r="26" ht="12.75">
      <c r="B26" t="s">
        <v>295</v>
      </c>
    </row>
    <row r="27" ht="12.75">
      <c r="B27" t="s">
        <v>296</v>
      </c>
    </row>
    <row r="28" ht="12.75">
      <c r="B28" t="s">
        <v>297</v>
      </c>
    </row>
    <row r="29" ht="12.75">
      <c r="B29" t="s">
        <v>298</v>
      </c>
    </row>
    <row r="30" ht="12.75">
      <c r="B30" t="s">
        <v>299</v>
      </c>
    </row>
    <row r="31" ht="12.75">
      <c r="B31" t="s">
        <v>300</v>
      </c>
    </row>
    <row r="32" ht="12.75">
      <c r="B32" t="s">
        <v>301</v>
      </c>
    </row>
    <row r="33" ht="12.75">
      <c r="B33" t="s">
        <v>302</v>
      </c>
    </row>
    <row r="34" ht="12.75">
      <c r="B34" t="s">
        <v>303</v>
      </c>
    </row>
    <row r="35" ht="12.75">
      <c r="B35" t="s">
        <v>304</v>
      </c>
    </row>
    <row r="36" ht="12.75">
      <c r="B36" t="s">
        <v>305</v>
      </c>
    </row>
    <row r="37" ht="12.75">
      <c r="B37" t="s">
        <v>306</v>
      </c>
    </row>
    <row r="38" ht="12.75">
      <c r="B38" t="s">
        <v>307</v>
      </c>
    </row>
    <row r="39" ht="12.75">
      <c r="B39" t="s">
        <v>308</v>
      </c>
    </row>
    <row r="40" ht="12.75">
      <c r="B40" t="s">
        <v>309</v>
      </c>
    </row>
    <row r="41" ht="12.75">
      <c r="B41" t="s">
        <v>310</v>
      </c>
    </row>
    <row r="42" ht="12.75">
      <c r="B42" t="s">
        <v>311</v>
      </c>
    </row>
    <row r="43" ht="12.75">
      <c r="B43" t="s">
        <v>312</v>
      </c>
    </row>
    <row r="44" ht="12.75">
      <c r="B44" t="s">
        <v>313</v>
      </c>
    </row>
    <row r="45" ht="12.75">
      <c r="B45" t="s">
        <v>314</v>
      </c>
    </row>
    <row r="46" ht="12.75">
      <c r="B46" t="s">
        <v>315</v>
      </c>
    </row>
    <row r="47" ht="12.75">
      <c r="B47" t="s">
        <v>316</v>
      </c>
    </row>
    <row r="48" ht="12.75">
      <c r="B48" t="s">
        <v>317</v>
      </c>
    </row>
    <row r="49" ht="12.75">
      <c r="B49" t="s">
        <v>318</v>
      </c>
    </row>
    <row r="50" ht="12.75">
      <c r="B50" t="s">
        <v>319</v>
      </c>
    </row>
    <row r="51" ht="12.75">
      <c r="B51" t="s">
        <v>320</v>
      </c>
    </row>
    <row r="52" ht="12.75">
      <c r="B52" t="s">
        <v>321</v>
      </c>
    </row>
    <row r="53" ht="12.75">
      <c r="B53" t="s">
        <v>322</v>
      </c>
    </row>
    <row r="54" ht="12.75">
      <c r="B54" t="s">
        <v>323</v>
      </c>
    </row>
    <row r="55" ht="12.75">
      <c r="B55" t="s">
        <v>324</v>
      </c>
    </row>
    <row r="56" ht="12.75">
      <c r="B56" t="s">
        <v>325</v>
      </c>
    </row>
    <row r="57" ht="12.75">
      <c r="B57" t="s">
        <v>326</v>
      </c>
    </row>
    <row r="58" ht="12.75">
      <c r="B58" t="s">
        <v>327</v>
      </c>
    </row>
    <row r="59" ht="12.75">
      <c r="B59" t="s">
        <v>328</v>
      </c>
    </row>
    <row r="60" ht="12.75">
      <c r="B60" t="s">
        <v>329</v>
      </c>
    </row>
    <row r="61" ht="12.75">
      <c r="B61" t="s">
        <v>330</v>
      </c>
    </row>
    <row r="62" ht="12.75">
      <c r="B62" t="s">
        <v>331</v>
      </c>
    </row>
    <row r="63" ht="12.75">
      <c r="B63" t="s">
        <v>332</v>
      </c>
    </row>
    <row r="64" ht="12.75">
      <c r="B64" t="s">
        <v>333</v>
      </c>
    </row>
    <row r="65" ht="12.75">
      <c r="B65" t="s">
        <v>334</v>
      </c>
    </row>
    <row r="66" ht="12.75">
      <c r="B66" t="s">
        <v>335</v>
      </c>
    </row>
    <row r="67" ht="12.75">
      <c r="B67" t="s">
        <v>336</v>
      </c>
    </row>
    <row r="68" ht="12.75">
      <c r="B68" t="s">
        <v>337</v>
      </c>
    </row>
    <row r="69" ht="12.75">
      <c r="B69" t="s">
        <v>338</v>
      </c>
    </row>
    <row r="70" ht="12.75">
      <c r="B70" t="s">
        <v>339</v>
      </c>
    </row>
    <row r="71" ht="12.75">
      <c r="B71" t="s">
        <v>340</v>
      </c>
    </row>
    <row r="72" ht="12.75">
      <c r="B72" t="s">
        <v>341</v>
      </c>
    </row>
    <row r="73" ht="12.75">
      <c r="B73" t="s">
        <v>342</v>
      </c>
    </row>
    <row r="74" ht="12.75">
      <c r="B74" t="s">
        <v>343</v>
      </c>
    </row>
    <row r="75" ht="12.75">
      <c r="B75" t="s">
        <v>344</v>
      </c>
    </row>
    <row r="76" ht="12.75">
      <c r="B76" t="s">
        <v>345</v>
      </c>
    </row>
    <row r="77" ht="12.75">
      <c r="B77" t="s">
        <v>346</v>
      </c>
    </row>
    <row r="78" ht="12.75">
      <c r="B78" t="s">
        <v>347</v>
      </c>
    </row>
    <row r="79" ht="12.75">
      <c r="B79" t="s">
        <v>348</v>
      </c>
    </row>
    <row r="80" ht="12.75">
      <c r="B80" t="s">
        <v>349</v>
      </c>
    </row>
    <row r="81" ht="12.75">
      <c r="B81" t="s">
        <v>334</v>
      </c>
    </row>
    <row r="82" ht="12.75">
      <c r="B82" t="s">
        <v>350</v>
      </c>
    </row>
    <row r="83" ht="12.75">
      <c r="B83" t="s">
        <v>351</v>
      </c>
    </row>
    <row r="84" ht="12.75">
      <c r="B84" t="s">
        <v>352</v>
      </c>
    </row>
    <row r="85" ht="12.75">
      <c r="B85" t="s">
        <v>353</v>
      </c>
    </row>
    <row r="86" ht="12.75">
      <c r="B86" t="s">
        <v>354</v>
      </c>
    </row>
    <row r="87" ht="12.75">
      <c r="B87" t="s">
        <v>355</v>
      </c>
    </row>
    <row r="88" ht="12.75">
      <c r="B88" t="s">
        <v>356</v>
      </c>
    </row>
    <row r="89" ht="12.75">
      <c r="B89" t="s">
        <v>357</v>
      </c>
    </row>
    <row r="90" ht="12.75">
      <c r="B90" t="s">
        <v>358</v>
      </c>
    </row>
    <row r="91" ht="12.75">
      <c r="B91" t="s">
        <v>359</v>
      </c>
    </row>
    <row r="92" ht="12.75">
      <c r="B92" t="s">
        <v>360</v>
      </c>
    </row>
    <row r="93" ht="12.75">
      <c r="B93" t="s">
        <v>361</v>
      </c>
    </row>
    <row r="94" ht="12.75">
      <c r="B94" t="s">
        <v>362</v>
      </c>
    </row>
    <row r="95" ht="12.75">
      <c r="B95" t="s">
        <v>306</v>
      </c>
    </row>
    <row r="96" ht="12.75">
      <c r="B96" t="s">
        <v>363</v>
      </c>
    </row>
    <row r="97" ht="12.75">
      <c r="B97" t="s">
        <v>364</v>
      </c>
    </row>
    <row r="98" ht="12.75">
      <c r="B98" t="s">
        <v>365</v>
      </c>
    </row>
    <row r="99" ht="12.75">
      <c r="B99" t="s">
        <v>366</v>
      </c>
    </row>
    <row r="100" ht="12.75">
      <c r="B100" t="s">
        <v>367</v>
      </c>
    </row>
    <row r="101" ht="12.75">
      <c r="B101" t="s">
        <v>368</v>
      </c>
    </row>
    <row r="102" ht="12.75">
      <c r="B102" t="s">
        <v>313</v>
      </c>
    </row>
    <row r="103" ht="12.75">
      <c r="B103" t="s">
        <v>369</v>
      </c>
    </row>
    <row r="104" ht="12.75">
      <c r="B104" t="s">
        <v>370</v>
      </c>
    </row>
    <row r="105" ht="12.75">
      <c r="B105" t="s">
        <v>371</v>
      </c>
    </row>
    <row r="106" ht="12.75">
      <c r="B106" t="s">
        <v>372</v>
      </c>
    </row>
    <row r="107" ht="12.75">
      <c r="B107" t="s">
        <v>373</v>
      </c>
    </row>
    <row r="108" ht="12.75">
      <c r="B108" t="s">
        <v>374</v>
      </c>
    </row>
    <row r="109" ht="12.75">
      <c r="B109" t="s">
        <v>320</v>
      </c>
    </row>
    <row r="110" ht="12.75">
      <c r="B110" t="s">
        <v>375</v>
      </c>
    </row>
    <row r="111" ht="12.75">
      <c r="B111" t="s">
        <v>376</v>
      </c>
    </row>
    <row r="112" ht="12.75">
      <c r="B112" t="s">
        <v>377</v>
      </c>
    </row>
    <row r="113" ht="12.75">
      <c r="B113" t="s">
        <v>378</v>
      </c>
    </row>
    <row r="114" ht="12.75">
      <c r="B114" t="s">
        <v>379</v>
      </c>
    </row>
    <row r="115" ht="12.75">
      <c r="B115" t="s">
        <v>380</v>
      </c>
    </row>
    <row r="116" ht="12.75">
      <c r="B116" t="s">
        <v>381</v>
      </c>
    </row>
    <row r="117" ht="12.75">
      <c r="B117" t="s">
        <v>382</v>
      </c>
    </row>
    <row r="118" ht="12.75">
      <c r="B118" t="s">
        <v>383</v>
      </c>
    </row>
    <row r="119" ht="12.75">
      <c r="B119" t="s">
        <v>384</v>
      </c>
    </row>
    <row r="120" ht="12.75">
      <c r="B120" t="s">
        <v>385</v>
      </c>
    </row>
    <row r="121" ht="12.75">
      <c r="B121" t="s">
        <v>386</v>
      </c>
    </row>
    <row r="122" ht="12.75">
      <c r="B122" t="s">
        <v>387</v>
      </c>
    </row>
    <row r="123" ht="12.75">
      <c r="B123" t="s">
        <v>388</v>
      </c>
    </row>
    <row r="124" ht="12.75">
      <c r="B124" t="s">
        <v>30</v>
      </c>
    </row>
    <row r="125" ht="12.75">
      <c r="B125" t="s">
        <v>32</v>
      </c>
    </row>
    <row r="126" ht="12.75">
      <c r="B126" t="s">
        <v>389</v>
      </c>
    </row>
    <row r="127" ht="12.75">
      <c r="B127" t="s">
        <v>33</v>
      </c>
    </row>
    <row r="128" ht="12.75">
      <c r="B128" t="s">
        <v>34</v>
      </c>
    </row>
    <row r="129" ht="12.75">
      <c r="B129" t="s">
        <v>390</v>
      </c>
    </row>
    <row r="130" ht="12.75">
      <c r="B130" t="s">
        <v>35</v>
      </c>
    </row>
    <row r="131" ht="12.75">
      <c r="B131" t="s">
        <v>137</v>
      </c>
    </row>
    <row r="132" ht="12.75">
      <c r="B132" t="s">
        <v>37</v>
      </c>
    </row>
    <row r="133" ht="12.75">
      <c r="B133" t="s">
        <v>38</v>
      </c>
    </row>
    <row r="134" ht="12.75">
      <c r="B134" t="s">
        <v>138</v>
      </c>
    </row>
    <row r="135" ht="12.75">
      <c r="B135" t="s">
        <v>40</v>
      </c>
    </row>
    <row r="136" ht="12.75">
      <c r="B136" t="s">
        <v>41</v>
      </c>
    </row>
    <row r="137" ht="12.75">
      <c r="B137" t="s">
        <v>42</v>
      </c>
    </row>
    <row r="138" ht="12.75">
      <c r="B138" t="s">
        <v>625</v>
      </c>
    </row>
    <row r="139" ht="12.75">
      <c r="B139" t="s">
        <v>43</v>
      </c>
    </row>
    <row r="140" ht="12.75">
      <c r="B140" t="s">
        <v>44</v>
      </c>
    </row>
    <row r="141" ht="12.75">
      <c r="B141" t="s">
        <v>45</v>
      </c>
    </row>
    <row r="142" ht="12.75">
      <c r="B142" t="s">
        <v>46</v>
      </c>
    </row>
    <row r="143" ht="12.75">
      <c r="B143" t="s">
        <v>43</v>
      </c>
    </row>
    <row r="144" ht="12.75">
      <c r="B144" t="s">
        <v>47</v>
      </c>
    </row>
    <row r="145" ht="12.75">
      <c r="B145" t="s">
        <v>45</v>
      </c>
    </row>
    <row r="146" ht="12.75">
      <c r="B146" t="s">
        <v>46</v>
      </c>
    </row>
    <row r="147" ht="12.75">
      <c r="B147" t="s">
        <v>43</v>
      </c>
    </row>
    <row r="148" ht="12.75">
      <c r="B148" t="s">
        <v>48</v>
      </c>
    </row>
    <row r="149" ht="12.75">
      <c r="B149" t="s">
        <v>49</v>
      </c>
    </row>
    <row r="150" ht="12.75">
      <c r="B150" t="s">
        <v>50</v>
      </c>
    </row>
    <row r="151" ht="12.75">
      <c r="B151" t="s">
        <v>51</v>
      </c>
    </row>
    <row r="152" ht="12.75">
      <c r="B152" t="s">
        <v>52</v>
      </c>
    </row>
    <row r="153" ht="12.75">
      <c r="B153" t="s">
        <v>53</v>
      </c>
    </row>
    <row r="154" ht="12.75">
      <c r="B154" t="s">
        <v>43</v>
      </c>
    </row>
    <row r="155" ht="12.75">
      <c r="B155" t="s">
        <v>54</v>
      </c>
    </row>
    <row r="156" ht="12.75">
      <c r="B156" t="s">
        <v>55</v>
      </c>
    </row>
    <row r="157" ht="12.75">
      <c r="B157" t="s">
        <v>56</v>
      </c>
    </row>
    <row r="158" ht="12.75">
      <c r="B158" t="s">
        <v>57</v>
      </c>
    </row>
    <row r="159" ht="12.75">
      <c r="B159" t="s">
        <v>43</v>
      </c>
    </row>
    <row r="160" ht="12.75">
      <c r="B160" t="s">
        <v>58</v>
      </c>
    </row>
    <row r="161" ht="12.75">
      <c r="B161" t="s">
        <v>47</v>
      </c>
    </row>
    <row r="162" ht="12.75">
      <c r="B162" t="s">
        <v>59</v>
      </c>
    </row>
    <row r="163" ht="12.75">
      <c r="B163" t="s">
        <v>60</v>
      </c>
    </row>
    <row r="164" ht="12.75">
      <c r="B164" t="s">
        <v>61</v>
      </c>
    </row>
    <row r="165" ht="12.75">
      <c r="B165" t="s">
        <v>62</v>
      </c>
    </row>
    <row r="166" ht="12.75">
      <c r="B166" t="s">
        <v>63</v>
      </c>
    </row>
    <row r="167" ht="12.75">
      <c r="B167" t="s">
        <v>64</v>
      </c>
    </row>
    <row r="168" ht="12.75">
      <c r="B168" t="s">
        <v>65</v>
      </c>
    </row>
    <row r="169" ht="12.75">
      <c r="B169" t="s">
        <v>66</v>
      </c>
    </row>
    <row r="170" ht="12.75">
      <c r="B170" t="s">
        <v>43</v>
      </c>
    </row>
    <row r="171" ht="12.75">
      <c r="B171" t="s">
        <v>139</v>
      </c>
    </row>
    <row r="172" ht="12.75">
      <c r="B172" t="s">
        <v>49</v>
      </c>
    </row>
    <row r="173" ht="12.75">
      <c r="B173" t="s">
        <v>50</v>
      </c>
    </row>
    <row r="174" ht="12.75">
      <c r="B174" t="s">
        <v>52</v>
      </c>
    </row>
    <row r="175" ht="12.75">
      <c r="B175" t="s">
        <v>67</v>
      </c>
    </row>
    <row r="176" ht="12.75">
      <c r="B176" t="s">
        <v>43</v>
      </c>
    </row>
    <row r="177" ht="12.75">
      <c r="B177" t="s">
        <v>54</v>
      </c>
    </row>
    <row r="178" ht="12.75">
      <c r="B178" t="s">
        <v>55</v>
      </c>
    </row>
    <row r="179" ht="12.75">
      <c r="B179" t="s">
        <v>56</v>
      </c>
    </row>
    <row r="180" ht="12.75">
      <c r="B180" t="s">
        <v>57</v>
      </c>
    </row>
    <row r="181" ht="12.75">
      <c r="B181" t="s">
        <v>43</v>
      </c>
    </row>
    <row r="182" ht="12.75">
      <c r="B182" t="s">
        <v>68</v>
      </c>
    </row>
    <row r="183" ht="12.75">
      <c r="B183" t="s">
        <v>69</v>
      </c>
    </row>
    <row r="184" ht="12.75">
      <c r="B184" t="s">
        <v>68</v>
      </c>
    </row>
    <row r="185" ht="12.75">
      <c r="B185" t="s">
        <v>50</v>
      </c>
    </row>
    <row r="186" ht="12.75">
      <c r="B186" t="s">
        <v>70</v>
      </c>
    </row>
    <row r="187" ht="12.75">
      <c r="B187" t="s">
        <v>67</v>
      </c>
    </row>
    <row r="188" ht="12.75">
      <c r="B188" t="s">
        <v>43</v>
      </c>
    </row>
    <row r="189" ht="12.75">
      <c r="B189" t="s">
        <v>71</v>
      </c>
    </row>
    <row r="190" ht="12.75">
      <c r="B190" t="s">
        <v>72</v>
      </c>
    </row>
    <row r="191" ht="12.75">
      <c r="B191" t="s">
        <v>73</v>
      </c>
    </row>
    <row r="192" ht="12.75">
      <c r="B192" t="s">
        <v>74</v>
      </c>
    </row>
    <row r="193" ht="12.75">
      <c r="B193" t="s">
        <v>75</v>
      </c>
    </row>
    <row r="194" ht="12.75">
      <c r="B194" t="s">
        <v>76</v>
      </c>
    </row>
    <row r="195" ht="12.75">
      <c r="B195" t="s">
        <v>77</v>
      </c>
    </row>
    <row r="196" ht="12.75">
      <c r="B196" t="s">
        <v>43</v>
      </c>
    </row>
    <row r="197" ht="12.75">
      <c r="B197" t="s">
        <v>78</v>
      </c>
    </row>
    <row r="198" ht="12.75">
      <c r="B198" t="s">
        <v>79</v>
      </c>
    </row>
    <row r="199" ht="12.75">
      <c r="B199" t="s">
        <v>80</v>
      </c>
    </row>
    <row r="200" ht="12.75">
      <c r="B200" t="s">
        <v>81</v>
      </c>
    </row>
    <row r="201" ht="12.75">
      <c r="B201" t="s">
        <v>82</v>
      </c>
    </row>
    <row r="202" ht="12.75">
      <c r="B202" t="s">
        <v>71</v>
      </c>
    </row>
    <row r="203" ht="12.75">
      <c r="B203" t="s">
        <v>83</v>
      </c>
    </row>
    <row r="204" ht="12.75">
      <c r="B204" t="s">
        <v>84</v>
      </c>
    </row>
    <row r="205" ht="12.75">
      <c r="B205" t="s">
        <v>85</v>
      </c>
    </row>
    <row r="206" ht="12.75">
      <c r="B206" t="s">
        <v>86</v>
      </c>
    </row>
    <row r="207" ht="12.75">
      <c r="B207" t="s">
        <v>87</v>
      </c>
    </row>
    <row r="208" ht="12.75">
      <c r="B208" t="s">
        <v>43</v>
      </c>
    </row>
    <row r="209" ht="12.75">
      <c r="B209" t="s">
        <v>88</v>
      </c>
    </row>
    <row r="210" ht="12.75">
      <c r="B210" t="s">
        <v>89</v>
      </c>
    </row>
    <row r="211" ht="12.75">
      <c r="B211" t="s">
        <v>80</v>
      </c>
    </row>
    <row r="212" ht="12.75">
      <c r="B212" t="s">
        <v>81</v>
      </c>
    </row>
    <row r="213" ht="12.75">
      <c r="B213" t="s">
        <v>90</v>
      </c>
    </row>
    <row r="214" ht="12.75">
      <c r="B214" t="s">
        <v>71</v>
      </c>
    </row>
    <row r="215" ht="12.75">
      <c r="B215" t="s">
        <v>83</v>
      </c>
    </row>
    <row r="216" ht="12.75">
      <c r="B216" t="s">
        <v>84</v>
      </c>
    </row>
    <row r="217" ht="12.75">
      <c r="B217" t="s">
        <v>85</v>
      </c>
    </row>
    <row r="218" ht="12.75">
      <c r="B218" t="s">
        <v>86</v>
      </c>
    </row>
    <row r="219" ht="12.75">
      <c r="B219" t="s">
        <v>87</v>
      </c>
    </row>
    <row r="220" ht="12.75">
      <c r="B220" t="s">
        <v>43</v>
      </c>
    </row>
    <row r="221" ht="12.75">
      <c r="B221" t="s">
        <v>68</v>
      </c>
    </row>
    <row r="222" ht="12.75">
      <c r="B222" t="s">
        <v>91</v>
      </c>
    </row>
    <row r="223" ht="12.75">
      <c r="B223" t="s">
        <v>80</v>
      </c>
    </row>
    <row r="224" ht="12.75">
      <c r="B224" t="s">
        <v>81</v>
      </c>
    </row>
    <row r="225" ht="12.75">
      <c r="B225" t="s">
        <v>92</v>
      </c>
    </row>
    <row r="226" ht="12.75">
      <c r="B226" t="s">
        <v>93</v>
      </c>
    </row>
    <row r="227" ht="12.75">
      <c r="B227" t="s">
        <v>94</v>
      </c>
    </row>
    <row r="228" ht="12.75">
      <c r="B228" t="s">
        <v>95</v>
      </c>
    </row>
    <row r="229" ht="12.75">
      <c r="B229" t="s">
        <v>96</v>
      </c>
    </row>
    <row r="230" ht="12.75">
      <c r="B230" t="s">
        <v>97</v>
      </c>
    </row>
    <row r="231" ht="12.75">
      <c r="B231" t="s">
        <v>98</v>
      </c>
    </row>
    <row r="232" ht="12.75">
      <c r="B232" t="s">
        <v>99</v>
      </c>
    </row>
    <row r="233" ht="12.75">
      <c r="B233" t="s">
        <v>100</v>
      </c>
    </row>
    <row r="234" ht="12.75">
      <c r="B234" t="s">
        <v>101</v>
      </c>
    </row>
    <row r="235" ht="12.75">
      <c r="B235" t="s">
        <v>77</v>
      </c>
    </row>
    <row r="236" ht="12.75">
      <c r="B236" t="s">
        <v>102</v>
      </c>
    </row>
    <row r="237" ht="12.75">
      <c r="B237" t="s">
        <v>599</v>
      </c>
    </row>
    <row r="238" ht="12.75">
      <c r="B238" t="s">
        <v>104</v>
      </c>
    </row>
    <row r="239" ht="12.75">
      <c r="B239" t="s">
        <v>43</v>
      </c>
    </row>
    <row r="240" ht="12.75">
      <c r="B240" t="s">
        <v>88</v>
      </c>
    </row>
    <row r="241" ht="12.75">
      <c r="B241" t="s">
        <v>31</v>
      </c>
    </row>
    <row r="242" ht="12.75">
      <c r="B242" t="s">
        <v>31</v>
      </c>
    </row>
    <row r="243" ht="12.75">
      <c r="B243" t="s">
        <v>105</v>
      </c>
    </row>
    <row r="244" ht="12.75">
      <c r="B244" t="s">
        <v>50</v>
      </c>
    </row>
    <row r="245" ht="12.75">
      <c r="B245" t="s">
        <v>52</v>
      </c>
    </row>
    <row r="246" ht="12.75">
      <c r="B246" t="s">
        <v>106</v>
      </c>
    </row>
    <row r="247" ht="12.75">
      <c r="B247" t="s">
        <v>43</v>
      </c>
    </row>
    <row r="248" ht="12.75">
      <c r="B248" t="s">
        <v>107</v>
      </c>
    </row>
    <row r="249" ht="12.75">
      <c r="B249" t="s">
        <v>108</v>
      </c>
    </row>
    <row r="250" ht="12.75">
      <c r="B250" t="s">
        <v>54</v>
      </c>
    </row>
    <row r="251" ht="12.75">
      <c r="B251" t="s">
        <v>391</v>
      </c>
    </row>
    <row r="252" ht="12.75">
      <c r="B252" t="s">
        <v>57</v>
      </c>
    </row>
    <row r="253" ht="12.75">
      <c r="B253" t="s">
        <v>43</v>
      </c>
    </row>
    <row r="254" ht="12.75">
      <c r="B254" t="s">
        <v>31</v>
      </c>
    </row>
    <row r="255" ht="12.75">
      <c r="B255" t="s">
        <v>31</v>
      </c>
    </row>
    <row r="256" ht="12.75">
      <c r="B256" t="s">
        <v>109</v>
      </c>
    </row>
    <row r="257" ht="12.75">
      <c r="B257" t="s">
        <v>50</v>
      </c>
    </row>
    <row r="258" ht="12.75">
      <c r="B258" t="s">
        <v>52</v>
      </c>
    </row>
    <row r="259" ht="12.75">
      <c r="B259" t="s">
        <v>106</v>
      </c>
    </row>
    <row r="260" ht="12.75">
      <c r="B260" t="s">
        <v>43</v>
      </c>
    </row>
    <row r="261" ht="12.75">
      <c r="B261" t="s">
        <v>107</v>
      </c>
    </row>
    <row r="262" ht="12.75">
      <c r="B262" t="s">
        <v>108</v>
      </c>
    </row>
    <row r="263" ht="12.75">
      <c r="B263" t="s">
        <v>54</v>
      </c>
    </row>
    <row r="264" ht="12.75">
      <c r="B264" t="s">
        <v>392</v>
      </c>
    </row>
    <row r="265" ht="12.75">
      <c r="B265" t="s">
        <v>57</v>
      </c>
    </row>
    <row r="266" ht="12.75">
      <c r="B266" t="s">
        <v>43</v>
      </c>
    </row>
    <row r="267" ht="12.75">
      <c r="B267" t="s">
        <v>31</v>
      </c>
    </row>
    <row r="268" ht="12.75">
      <c r="B268" t="s">
        <v>31</v>
      </c>
    </row>
    <row r="269" ht="12.75">
      <c r="B269" t="s">
        <v>110</v>
      </c>
    </row>
    <row r="270" ht="12.75">
      <c r="B270" t="s">
        <v>50</v>
      </c>
    </row>
    <row r="271" ht="12.75">
      <c r="B271" t="s">
        <v>52</v>
      </c>
    </row>
    <row r="272" ht="12.75">
      <c r="B272" t="s">
        <v>106</v>
      </c>
    </row>
    <row r="273" ht="12.75">
      <c r="B273" t="s">
        <v>43</v>
      </c>
    </row>
    <row r="274" ht="12.75">
      <c r="B274" t="s">
        <v>107</v>
      </c>
    </row>
    <row r="275" ht="12.75">
      <c r="B275" t="s">
        <v>108</v>
      </c>
    </row>
    <row r="276" ht="12.75">
      <c r="B276" t="s">
        <v>54</v>
      </c>
    </row>
    <row r="277" ht="12.75">
      <c r="B277" t="s">
        <v>393</v>
      </c>
    </row>
    <row r="278" ht="12.75">
      <c r="B278" t="s">
        <v>57</v>
      </c>
    </row>
    <row r="279" ht="12.75">
      <c r="B279" t="s">
        <v>43</v>
      </c>
    </row>
    <row r="280" ht="12.75">
      <c r="B280" t="s">
        <v>31</v>
      </c>
    </row>
    <row r="281" ht="12.75">
      <c r="B281" t="s">
        <v>31</v>
      </c>
    </row>
    <row r="282" ht="12.75">
      <c r="B282" t="s">
        <v>111</v>
      </c>
    </row>
    <row r="283" ht="12.75">
      <c r="B283" t="s">
        <v>50</v>
      </c>
    </row>
    <row r="284" ht="12.75">
      <c r="B284" t="s">
        <v>52</v>
      </c>
    </row>
    <row r="285" ht="12.75">
      <c r="B285" t="s">
        <v>106</v>
      </c>
    </row>
    <row r="286" ht="12.75">
      <c r="B286" t="s">
        <v>43</v>
      </c>
    </row>
    <row r="287" ht="12.75">
      <c r="B287" t="s">
        <v>107</v>
      </c>
    </row>
    <row r="288" ht="12.75">
      <c r="B288" t="s">
        <v>108</v>
      </c>
    </row>
    <row r="289" ht="12.75">
      <c r="B289" t="s">
        <v>54</v>
      </c>
    </row>
    <row r="290" ht="12.75">
      <c r="B290" t="s">
        <v>394</v>
      </c>
    </row>
    <row r="291" ht="12.75">
      <c r="B291" t="s">
        <v>57</v>
      </c>
    </row>
    <row r="292" ht="12.75">
      <c r="B292" t="s">
        <v>43</v>
      </c>
    </row>
    <row r="293" ht="12.75">
      <c r="B293" t="s">
        <v>31</v>
      </c>
    </row>
    <row r="294" ht="12.75">
      <c r="B294" t="s">
        <v>31</v>
      </c>
    </row>
    <row r="295" ht="12.75">
      <c r="B295" t="s">
        <v>112</v>
      </c>
    </row>
    <row r="296" ht="12.75">
      <c r="B296" t="s">
        <v>50</v>
      </c>
    </row>
    <row r="297" ht="12.75">
      <c r="B297" t="s">
        <v>52</v>
      </c>
    </row>
    <row r="298" ht="12.75">
      <c r="B298" t="s">
        <v>106</v>
      </c>
    </row>
    <row r="299" ht="12.75">
      <c r="B299" t="s">
        <v>43</v>
      </c>
    </row>
    <row r="300" ht="12.75">
      <c r="B300" t="s">
        <v>107</v>
      </c>
    </row>
    <row r="301" ht="12.75">
      <c r="B301" t="s">
        <v>108</v>
      </c>
    </row>
    <row r="302" ht="12.75">
      <c r="B302" t="s">
        <v>54</v>
      </c>
    </row>
    <row r="303" ht="12.75">
      <c r="B303" t="s">
        <v>395</v>
      </c>
    </row>
    <row r="304" ht="12.75">
      <c r="B304" t="s">
        <v>57</v>
      </c>
    </row>
    <row r="305" ht="12.75">
      <c r="B305" t="s">
        <v>43</v>
      </c>
    </row>
    <row r="306" ht="12.75">
      <c r="B306" t="s">
        <v>31</v>
      </c>
    </row>
    <row r="307" ht="12.75">
      <c r="B307" t="s">
        <v>31</v>
      </c>
    </row>
    <row r="308" ht="12.75">
      <c r="B308" t="s">
        <v>113</v>
      </c>
    </row>
    <row r="309" ht="12.75">
      <c r="B309" t="s">
        <v>50</v>
      </c>
    </row>
    <row r="310" ht="12.75">
      <c r="B310" t="s">
        <v>52</v>
      </c>
    </row>
    <row r="311" ht="12.75">
      <c r="B311" t="s">
        <v>106</v>
      </c>
    </row>
    <row r="312" ht="12.75">
      <c r="B312" t="s">
        <v>43</v>
      </c>
    </row>
    <row r="313" ht="12.75">
      <c r="B313" t="s">
        <v>107</v>
      </c>
    </row>
    <row r="314" ht="12.75">
      <c r="B314" t="s">
        <v>108</v>
      </c>
    </row>
    <row r="315" ht="12.75">
      <c r="B315" t="s">
        <v>31</v>
      </c>
    </row>
    <row r="316" ht="12.75">
      <c r="B316" t="s">
        <v>54</v>
      </c>
    </row>
    <row r="317" ht="12.75">
      <c r="B317" t="s">
        <v>396</v>
      </c>
    </row>
    <row r="318" ht="12.75">
      <c r="B318" t="s">
        <v>57</v>
      </c>
    </row>
    <row r="319" ht="12.75">
      <c r="B319" t="s">
        <v>43</v>
      </c>
    </row>
    <row r="320" ht="12.75">
      <c r="B320" t="s">
        <v>31</v>
      </c>
    </row>
    <row r="321" ht="12.75">
      <c r="B321" t="s">
        <v>78</v>
      </c>
    </row>
    <row r="322" ht="12.75">
      <c r="B322" t="s">
        <v>50</v>
      </c>
    </row>
    <row r="323" ht="12.75">
      <c r="B323" t="s">
        <v>52</v>
      </c>
    </row>
    <row r="324" ht="12.75">
      <c r="B324" t="s">
        <v>106</v>
      </c>
    </row>
    <row r="325" ht="12.75">
      <c r="B325" t="s">
        <v>43</v>
      </c>
    </row>
    <row r="326" ht="12.75">
      <c r="B326" t="s">
        <v>107</v>
      </c>
    </row>
    <row r="327" ht="12.75">
      <c r="B327" t="s">
        <v>108</v>
      </c>
    </row>
    <row r="328" ht="12.75">
      <c r="B328" t="s">
        <v>54</v>
      </c>
    </row>
    <row r="329" ht="12.75">
      <c r="B329" t="s">
        <v>600</v>
      </c>
    </row>
    <row r="330" ht="12.75">
      <c r="B330" t="s">
        <v>57</v>
      </c>
    </row>
    <row r="331" ht="12.75">
      <c r="B331" t="s">
        <v>43</v>
      </c>
    </row>
    <row r="332" ht="12.75">
      <c r="B332" t="s">
        <v>31</v>
      </c>
    </row>
    <row r="333" ht="12.75">
      <c r="B333" t="s">
        <v>140</v>
      </c>
    </row>
    <row r="334" ht="12.75">
      <c r="B334" t="s">
        <v>31</v>
      </c>
    </row>
    <row r="335" ht="12.75">
      <c r="B335" t="s">
        <v>32</v>
      </c>
    </row>
    <row r="336" ht="12.75">
      <c r="B336" t="s">
        <v>397</v>
      </c>
    </row>
    <row r="337" ht="12.75">
      <c r="B337" t="s">
        <v>33</v>
      </c>
    </row>
    <row r="338" ht="12.75">
      <c r="B338" t="s">
        <v>34</v>
      </c>
    </row>
    <row r="339" ht="12.75">
      <c r="B339" t="s">
        <v>398</v>
      </c>
    </row>
    <row r="340" ht="12.75">
      <c r="B340" t="s">
        <v>35</v>
      </c>
    </row>
    <row r="341" ht="12.75">
      <c r="B341" t="s">
        <v>141</v>
      </c>
    </row>
    <row r="342" ht="12.75">
      <c r="B342" t="s">
        <v>37</v>
      </c>
    </row>
    <row r="343" ht="12.75">
      <c r="B343" t="s">
        <v>38</v>
      </c>
    </row>
    <row r="344" ht="12.75">
      <c r="B344" t="s">
        <v>142</v>
      </c>
    </row>
    <row r="345" ht="12.75">
      <c r="B345" t="s">
        <v>40</v>
      </c>
    </row>
    <row r="346" ht="12.75">
      <c r="B346" t="s">
        <v>41</v>
      </c>
    </row>
    <row r="347" ht="12.75">
      <c r="B347" t="s">
        <v>42</v>
      </c>
    </row>
    <row r="348" ht="12.75">
      <c r="B348" t="s">
        <v>625</v>
      </c>
    </row>
    <row r="349" ht="12.75">
      <c r="B349" t="s">
        <v>43</v>
      </c>
    </row>
    <row r="350" ht="12.75">
      <c r="B350" t="s">
        <v>44</v>
      </c>
    </row>
    <row r="351" ht="12.75">
      <c r="B351" t="s">
        <v>45</v>
      </c>
    </row>
    <row r="352" ht="12.75">
      <c r="B352" t="s">
        <v>46</v>
      </c>
    </row>
    <row r="353" ht="12.75">
      <c r="B353" t="s">
        <v>43</v>
      </c>
    </row>
    <row r="354" ht="12.75">
      <c r="B354" t="s">
        <v>47</v>
      </c>
    </row>
    <row r="355" ht="12.75">
      <c r="B355" t="s">
        <v>45</v>
      </c>
    </row>
    <row r="356" ht="12.75">
      <c r="B356" t="s">
        <v>46</v>
      </c>
    </row>
    <row r="357" ht="12.75">
      <c r="B357" t="s">
        <v>43</v>
      </c>
    </row>
    <row r="358" ht="12.75">
      <c r="B358" t="s">
        <v>48</v>
      </c>
    </row>
    <row r="359" ht="12.75">
      <c r="B359" t="s">
        <v>49</v>
      </c>
    </row>
    <row r="360" ht="12.75">
      <c r="B360" t="s">
        <v>50</v>
      </c>
    </row>
    <row r="361" ht="12.75">
      <c r="B361" t="s">
        <v>51</v>
      </c>
    </row>
    <row r="362" ht="12.75">
      <c r="B362" t="s">
        <v>52</v>
      </c>
    </row>
    <row r="363" ht="12.75">
      <c r="B363" t="s">
        <v>53</v>
      </c>
    </row>
    <row r="364" ht="12.75">
      <c r="B364" t="s">
        <v>43</v>
      </c>
    </row>
    <row r="365" ht="12.75">
      <c r="B365" t="s">
        <v>54</v>
      </c>
    </row>
    <row r="366" ht="12.75">
      <c r="B366" t="s">
        <v>55</v>
      </c>
    </row>
    <row r="367" ht="12.75">
      <c r="B367" t="s">
        <v>56</v>
      </c>
    </row>
    <row r="368" ht="12.75">
      <c r="B368" t="s">
        <v>57</v>
      </c>
    </row>
    <row r="369" ht="12.75">
      <c r="B369" t="s">
        <v>43</v>
      </c>
    </row>
    <row r="370" ht="12.75">
      <c r="B370" t="s">
        <v>58</v>
      </c>
    </row>
    <row r="371" ht="12.75">
      <c r="B371" t="s">
        <v>47</v>
      </c>
    </row>
    <row r="372" ht="12.75">
      <c r="B372" t="s">
        <v>59</v>
      </c>
    </row>
    <row r="373" ht="12.75">
      <c r="B373" t="s">
        <v>60</v>
      </c>
    </row>
    <row r="374" ht="12.75">
      <c r="B374" t="s">
        <v>61</v>
      </c>
    </row>
    <row r="375" ht="12.75">
      <c r="B375" t="s">
        <v>62</v>
      </c>
    </row>
    <row r="376" ht="12.75">
      <c r="B376" t="s">
        <v>63</v>
      </c>
    </row>
    <row r="377" ht="12.75">
      <c r="B377" t="s">
        <v>64</v>
      </c>
    </row>
    <row r="378" ht="12.75">
      <c r="B378" t="s">
        <v>65</v>
      </c>
    </row>
    <row r="379" ht="12.75">
      <c r="B379" t="s">
        <v>66</v>
      </c>
    </row>
    <row r="380" ht="12.75">
      <c r="B380" t="s">
        <v>43</v>
      </c>
    </row>
    <row r="381" ht="12.75">
      <c r="B381" t="s">
        <v>49</v>
      </c>
    </row>
    <row r="382" ht="12.75">
      <c r="B382" t="s">
        <v>50</v>
      </c>
    </row>
    <row r="383" ht="12.75">
      <c r="B383" t="s">
        <v>52</v>
      </c>
    </row>
    <row r="384" ht="12.75">
      <c r="B384" t="s">
        <v>67</v>
      </c>
    </row>
    <row r="385" ht="12.75">
      <c r="B385" t="s">
        <v>43</v>
      </c>
    </row>
    <row r="386" ht="12.75">
      <c r="B386" t="s">
        <v>54</v>
      </c>
    </row>
    <row r="387" ht="12.75">
      <c r="B387" t="s">
        <v>55</v>
      </c>
    </row>
    <row r="388" ht="12.75">
      <c r="B388" t="s">
        <v>56</v>
      </c>
    </row>
    <row r="389" ht="12.75">
      <c r="B389" t="s">
        <v>57</v>
      </c>
    </row>
    <row r="390" ht="12.75">
      <c r="B390" t="s">
        <v>43</v>
      </c>
    </row>
    <row r="391" ht="12.75">
      <c r="B391" t="s">
        <v>68</v>
      </c>
    </row>
    <row r="392" ht="12.75">
      <c r="B392" t="s">
        <v>69</v>
      </c>
    </row>
    <row r="393" ht="12.75">
      <c r="B393" t="s">
        <v>49</v>
      </c>
    </row>
    <row r="394" ht="12.75">
      <c r="B394" t="s">
        <v>68</v>
      </c>
    </row>
    <row r="395" ht="12.75">
      <c r="B395" t="s">
        <v>50</v>
      </c>
    </row>
    <row r="396" ht="12.75">
      <c r="B396" t="s">
        <v>70</v>
      </c>
    </row>
    <row r="397" ht="12.75">
      <c r="B397" t="s">
        <v>67</v>
      </c>
    </row>
    <row r="398" ht="12.75">
      <c r="B398" t="s">
        <v>43</v>
      </c>
    </row>
    <row r="399" ht="12.75">
      <c r="B399" t="s">
        <v>71</v>
      </c>
    </row>
    <row r="400" ht="12.75">
      <c r="B400" t="s">
        <v>72</v>
      </c>
    </row>
    <row r="401" ht="12.75">
      <c r="B401" t="s">
        <v>73</v>
      </c>
    </row>
    <row r="402" ht="12.75">
      <c r="B402" t="s">
        <v>74</v>
      </c>
    </row>
    <row r="403" ht="12.75">
      <c r="B403" t="s">
        <v>75</v>
      </c>
    </row>
    <row r="404" ht="12.75">
      <c r="B404" t="s">
        <v>76</v>
      </c>
    </row>
    <row r="405" ht="12.75">
      <c r="B405" t="s">
        <v>77</v>
      </c>
    </row>
    <row r="406" ht="12.75">
      <c r="B406" t="s">
        <v>43</v>
      </c>
    </row>
    <row r="407" ht="12.75">
      <c r="B407" t="s">
        <v>78</v>
      </c>
    </row>
    <row r="408" ht="12.75">
      <c r="B408" t="s">
        <v>79</v>
      </c>
    </row>
    <row r="409" ht="12.75">
      <c r="B409" t="s">
        <v>80</v>
      </c>
    </row>
    <row r="410" ht="12.75">
      <c r="B410" t="s">
        <v>81</v>
      </c>
    </row>
    <row r="411" ht="12.75">
      <c r="B411" t="s">
        <v>82</v>
      </c>
    </row>
    <row r="412" ht="12.75">
      <c r="B412" t="s">
        <v>71</v>
      </c>
    </row>
    <row r="413" ht="12.75">
      <c r="B413" t="s">
        <v>83</v>
      </c>
    </row>
    <row r="414" ht="12.75">
      <c r="B414" t="s">
        <v>84</v>
      </c>
    </row>
    <row r="415" ht="12.75">
      <c r="B415" t="s">
        <v>85</v>
      </c>
    </row>
    <row r="416" ht="12.75">
      <c r="B416" t="s">
        <v>86</v>
      </c>
    </row>
    <row r="417" ht="12.75">
      <c r="B417" t="s">
        <v>87</v>
      </c>
    </row>
    <row r="418" ht="12.75">
      <c r="B418" t="s">
        <v>43</v>
      </c>
    </row>
    <row r="419" ht="12.75">
      <c r="B419" t="s">
        <v>88</v>
      </c>
    </row>
    <row r="420" ht="12.75">
      <c r="B420" t="s">
        <v>89</v>
      </c>
    </row>
    <row r="421" ht="12.75">
      <c r="B421" t="s">
        <v>80</v>
      </c>
    </row>
    <row r="422" ht="12.75">
      <c r="B422" t="s">
        <v>81</v>
      </c>
    </row>
    <row r="423" ht="12.75">
      <c r="B423" t="s">
        <v>90</v>
      </c>
    </row>
    <row r="424" ht="12.75">
      <c r="B424" t="s">
        <v>71</v>
      </c>
    </row>
    <row r="425" ht="12.75">
      <c r="B425" t="s">
        <v>83</v>
      </c>
    </row>
    <row r="426" ht="12.75">
      <c r="B426" t="s">
        <v>84</v>
      </c>
    </row>
    <row r="427" ht="12.75">
      <c r="B427" t="s">
        <v>85</v>
      </c>
    </row>
    <row r="428" ht="12.75">
      <c r="B428" t="s">
        <v>86</v>
      </c>
    </row>
    <row r="429" ht="12.75">
      <c r="B429" t="s">
        <v>87</v>
      </c>
    </row>
    <row r="430" ht="12.75">
      <c r="B430" t="s">
        <v>43</v>
      </c>
    </row>
    <row r="431" ht="12.75">
      <c r="B431" t="s">
        <v>68</v>
      </c>
    </row>
    <row r="432" ht="12.75">
      <c r="B432" t="s">
        <v>91</v>
      </c>
    </row>
    <row r="433" ht="12.75">
      <c r="B433" t="s">
        <v>80</v>
      </c>
    </row>
    <row r="434" ht="12.75">
      <c r="B434" t="s">
        <v>81</v>
      </c>
    </row>
    <row r="435" ht="12.75">
      <c r="B435" t="s">
        <v>92</v>
      </c>
    </row>
    <row r="436" ht="12.75">
      <c r="B436" t="s">
        <v>93</v>
      </c>
    </row>
    <row r="437" ht="12.75">
      <c r="B437" t="s">
        <v>94</v>
      </c>
    </row>
    <row r="438" ht="12.75">
      <c r="B438" t="s">
        <v>95</v>
      </c>
    </row>
    <row r="439" ht="12.75">
      <c r="B439" t="s">
        <v>96</v>
      </c>
    </row>
    <row r="440" ht="12.75">
      <c r="B440" t="s">
        <v>97</v>
      </c>
    </row>
    <row r="441" ht="12.75">
      <c r="B441" t="s">
        <v>98</v>
      </c>
    </row>
    <row r="442" ht="12.75">
      <c r="B442" t="s">
        <v>99</v>
      </c>
    </row>
    <row r="443" ht="12.75">
      <c r="B443" t="s">
        <v>100</v>
      </c>
    </row>
    <row r="444" ht="12.75">
      <c r="B444" t="s">
        <v>101</v>
      </c>
    </row>
    <row r="445" ht="12.75">
      <c r="B445" t="s">
        <v>77</v>
      </c>
    </row>
    <row r="446" ht="12.75">
      <c r="B446" t="s">
        <v>102</v>
      </c>
    </row>
    <row r="447" ht="12.75">
      <c r="B447" t="s">
        <v>103</v>
      </c>
    </row>
    <row r="448" ht="12.75">
      <c r="B448" t="s">
        <v>104</v>
      </c>
    </row>
    <row r="449" ht="12.75">
      <c r="B449" t="s">
        <v>43</v>
      </c>
    </row>
    <row r="450" ht="12.75">
      <c r="B450" t="s">
        <v>88</v>
      </c>
    </row>
    <row r="451" ht="12.75">
      <c r="B451" t="s">
        <v>31</v>
      </c>
    </row>
    <row r="452" ht="12.75">
      <c r="B452" t="s">
        <v>31</v>
      </c>
    </row>
    <row r="453" ht="12.75">
      <c r="B453" t="s">
        <v>105</v>
      </c>
    </row>
    <row r="454" ht="12.75">
      <c r="B454" t="s">
        <v>50</v>
      </c>
    </row>
    <row r="455" ht="12.75">
      <c r="B455" t="s">
        <v>52</v>
      </c>
    </row>
    <row r="456" ht="12.75">
      <c r="B456" t="s">
        <v>106</v>
      </c>
    </row>
    <row r="457" ht="12.75">
      <c r="B457" t="s">
        <v>43</v>
      </c>
    </row>
    <row r="458" ht="12.75">
      <c r="B458" t="s">
        <v>107</v>
      </c>
    </row>
    <row r="459" ht="12.75">
      <c r="B459" t="s">
        <v>108</v>
      </c>
    </row>
    <row r="460" ht="12.75">
      <c r="B460" t="s">
        <v>54</v>
      </c>
    </row>
    <row r="461" ht="12.75">
      <c r="B461" t="s">
        <v>399</v>
      </c>
    </row>
    <row r="462" ht="12.75">
      <c r="B462" t="s">
        <v>57</v>
      </c>
    </row>
    <row r="463" ht="12.75">
      <c r="B463" t="s">
        <v>43</v>
      </c>
    </row>
    <row r="464" ht="12.75">
      <c r="B464" t="s">
        <v>78</v>
      </c>
    </row>
    <row r="465" ht="12.75">
      <c r="B465" t="s">
        <v>88</v>
      </c>
    </row>
    <row r="466" ht="12.75">
      <c r="B466" t="s">
        <v>31</v>
      </c>
    </row>
    <row r="467" ht="12.75">
      <c r="B467" t="s">
        <v>31</v>
      </c>
    </row>
    <row r="468" ht="12.75">
      <c r="B468" t="s">
        <v>109</v>
      </c>
    </row>
    <row r="469" ht="12.75">
      <c r="B469" t="s">
        <v>50</v>
      </c>
    </row>
    <row r="470" ht="12.75">
      <c r="B470" t="s">
        <v>52</v>
      </c>
    </row>
    <row r="471" ht="12.75">
      <c r="B471" t="s">
        <v>106</v>
      </c>
    </row>
    <row r="472" ht="12.75">
      <c r="B472" t="s">
        <v>43</v>
      </c>
    </row>
    <row r="473" ht="12.75">
      <c r="B473" t="s">
        <v>107</v>
      </c>
    </row>
    <row r="474" ht="12.75">
      <c r="B474" t="s">
        <v>108</v>
      </c>
    </row>
    <row r="475" ht="12.75">
      <c r="B475" t="s">
        <v>54</v>
      </c>
    </row>
    <row r="476" ht="12.75">
      <c r="B476" t="s">
        <v>400</v>
      </c>
    </row>
    <row r="477" ht="12.75">
      <c r="B477" t="s">
        <v>57</v>
      </c>
    </row>
    <row r="478" ht="12.75">
      <c r="B478" t="s">
        <v>43</v>
      </c>
    </row>
    <row r="479" ht="12.75">
      <c r="B479" t="s">
        <v>31</v>
      </c>
    </row>
    <row r="480" ht="12.75">
      <c r="B480" t="s">
        <v>31</v>
      </c>
    </row>
    <row r="481" ht="12.75">
      <c r="B481" t="s">
        <v>110</v>
      </c>
    </row>
    <row r="482" ht="12.75">
      <c r="B482" t="s">
        <v>50</v>
      </c>
    </row>
    <row r="483" ht="12.75">
      <c r="B483" t="s">
        <v>52</v>
      </c>
    </row>
    <row r="484" ht="12.75">
      <c r="B484" t="s">
        <v>106</v>
      </c>
    </row>
    <row r="485" ht="12.75">
      <c r="B485" t="s">
        <v>43</v>
      </c>
    </row>
    <row r="486" ht="12.75">
      <c r="B486" t="s">
        <v>107</v>
      </c>
    </row>
    <row r="487" ht="12.75">
      <c r="B487" t="s">
        <v>108</v>
      </c>
    </row>
    <row r="488" ht="12.75">
      <c r="B488" t="s">
        <v>54</v>
      </c>
    </row>
    <row r="489" ht="12.75">
      <c r="B489" t="s">
        <v>401</v>
      </c>
    </row>
    <row r="490" ht="12.75">
      <c r="B490" t="s">
        <v>57</v>
      </c>
    </row>
    <row r="491" ht="12.75">
      <c r="B491" t="s">
        <v>43</v>
      </c>
    </row>
    <row r="492" ht="12.75">
      <c r="B492" t="s">
        <v>31</v>
      </c>
    </row>
    <row r="493" ht="12.75">
      <c r="B493" t="s">
        <v>31</v>
      </c>
    </row>
    <row r="494" ht="12.75">
      <c r="B494" t="s">
        <v>111</v>
      </c>
    </row>
    <row r="495" ht="12.75">
      <c r="B495" t="s">
        <v>50</v>
      </c>
    </row>
    <row r="496" ht="12.75">
      <c r="B496" t="s">
        <v>52</v>
      </c>
    </row>
    <row r="497" ht="12.75">
      <c r="B497" t="s">
        <v>106</v>
      </c>
    </row>
    <row r="498" ht="12.75">
      <c r="B498" t="s">
        <v>43</v>
      </c>
    </row>
    <row r="499" ht="12.75">
      <c r="B499" t="s">
        <v>107</v>
      </c>
    </row>
    <row r="500" ht="12.75">
      <c r="B500" t="s">
        <v>108</v>
      </c>
    </row>
    <row r="501" ht="12.75">
      <c r="B501" t="s">
        <v>54</v>
      </c>
    </row>
    <row r="502" ht="12.75">
      <c r="B502" t="s">
        <v>402</v>
      </c>
    </row>
    <row r="503" ht="12.75">
      <c r="B503" t="s">
        <v>57</v>
      </c>
    </row>
    <row r="504" ht="12.75">
      <c r="B504" t="s">
        <v>43</v>
      </c>
    </row>
    <row r="505" ht="12.75">
      <c r="B505" t="s">
        <v>31</v>
      </c>
    </row>
    <row r="506" ht="12.75">
      <c r="B506" t="s">
        <v>31</v>
      </c>
    </row>
    <row r="507" ht="12.75">
      <c r="B507" t="s">
        <v>112</v>
      </c>
    </row>
    <row r="508" ht="12.75">
      <c r="B508" t="s">
        <v>50</v>
      </c>
    </row>
    <row r="509" ht="12.75">
      <c r="B509" t="s">
        <v>52</v>
      </c>
    </row>
    <row r="510" ht="12.75">
      <c r="B510" t="s">
        <v>106</v>
      </c>
    </row>
    <row r="511" ht="12.75">
      <c r="B511" t="s">
        <v>43</v>
      </c>
    </row>
    <row r="512" ht="12.75">
      <c r="B512" t="s">
        <v>107</v>
      </c>
    </row>
    <row r="513" ht="12.75">
      <c r="B513" t="s">
        <v>108</v>
      </c>
    </row>
    <row r="514" ht="12.75">
      <c r="B514" t="s">
        <v>54</v>
      </c>
    </row>
    <row r="515" ht="12.75">
      <c r="B515" t="s">
        <v>403</v>
      </c>
    </row>
    <row r="516" ht="12.75">
      <c r="B516" t="s">
        <v>57</v>
      </c>
    </row>
    <row r="517" ht="12.75">
      <c r="B517" t="s">
        <v>43</v>
      </c>
    </row>
    <row r="518" ht="12.75">
      <c r="B518" t="s">
        <v>31</v>
      </c>
    </row>
    <row r="519" ht="12.75">
      <c r="B519" t="s">
        <v>31</v>
      </c>
    </row>
    <row r="520" ht="12.75">
      <c r="B520" t="s">
        <v>113</v>
      </c>
    </row>
    <row r="521" ht="12.75">
      <c r="B521" t="s">
        <v>50</v>
      </c>
    </row>
    <row r="522" ht="12.75">
      <c r="B522" t="s">
        <v>52</v>
      </c>
    </row>
    <row r="523" ht="12.75">
      <c r="B523" t="s">
        <v>106</v>
      </c>
    </row>
    <row r="524" ht="12.75">
      <c r="B524" t="s">
        <v>43</v>
      </c>
    </row>
    <row r="525" ht="12.75">
      <c r="B525" t="s">
        <v>107</v>
      </c>
    </row>
    <row r="526" ht="12.75">
      <c r="B526" t="s">
        <v>108</v>
      </c>
    </row>
    <row r="527" ht="12.75">
      <c r="B527" t="s">
        <v>54</v>
      </c>
    </row>
    <row r="528" ht="12.75">
      <c r="B528" t="s">
        <v>404</v>
      </c>
    </row>
    <row r="529" ht="12.75">
      <c r="B529" t="s">
        <v>57</v>
      </c>
    </row>
    <row r="530" ht="12.75">
      <c r="B530" t="s">
        <v>43</v>
      </c>
    </row>
    <row r="531" ht="12.75">
      <c r="B531" t="s">
        <v>78</v>
      </c>
    </row>
    <row r="532" ht="12.75">
      <c r="B532" t="s">
        <v>50</v>
      </c>
    </row>
    <row r="533" ht="12.75">
      <c r="B533" t="s">
        <v>52</v>
      </c>
    </row>
    <row r="534" ht="12.75">
      <c r="B534" t="s">
        <v>106</v>
      </c>
    </row>
    <row r="535" ht="12.75">
      <c r="B535" t="s">
        <v>43</v>
      </c>
    </row>
    <row r="536" ht="12.75">
      <c r="B536" t="s">
        <v>107</v>
      </c>
    </row>
    <row r="537" ht="12.75">
      <c r="B537" t="s">
        <v>108</v>
      </c>
    </row>
    <row r="538" ht="12.75">
      <c r="B538" t="s">
        <v>54</v>
      </c>
    </row>
    <row r="539" ht="12.75">
      <c r="B539" t="s">
        <v>600</v>
      </c>
    </row>
    <row r="540" ht="12.75">
      <c r="B540" t="s">
        <v>57</v>
      </c>
    </row>
    <row r="541" ht="12.75">
      <c r="B541" t="s">
        <v>43</v>
      </c>
    </row>
    <row r="542" ht="12.75">
      <c r="B542" t="s">
        <v>31</v>
      </c>
    </row>
    <row r="543" ht="12.75">
      <c r="B543" t="s">
        <v>143</v>
      </c>
    </row>
    <row r="544" ht="12.75">
      <c r="B544" t="s">
        <v>31</v>
      </c>
    </row>
    <row r="545" ht="12.75">
      <c r="B545" t="s">
        <v>32</v>
      </c>
    </row>
    <row r="546" ht="12.75">
      <c r="B546" t="s">
        <v>405</v>
      </c>
    </row>
    <row r="547" ht="12.75">
      <c r="B547" t="s">
        <v>33</v>
      </c>
    </row>
    <row r="548" ht="12.75">
      <c r="B548" t="s">
        <v>34</v>
      </c>
    </row>
    <row r="549" ht="12.75">
      <c r="B549" t="s">
        <v>406</v>
      </c>
    </row>
    <row r="550" ht="12.75">
      <c r="B550" t="s">
        <v>35</v>
      </c>
    </row>
    <row r="551" ht="12.75">
      <c r="B551" t="s">
        <v>144</v>
      </c>
    </row>
    <row r="552" ht="12.75">
      <c r="B552" t="s">
        <v>37</v>
      </c>
    </row>
    <row r="553" ht="12.75">
      <c r="B553" t="s">
        <v>38</v>
      </c>
    </row>
    <row r="554" ht="12.75">
      <c r="B554" t="s">
        <v>145</v>
      </c>
    </row>
    <row r="555" ht="12.75">
      <c r="B555" t="s">
        <v>40</v>
      </c>
    </row>
    <row r="556" ht="12.75">
      <c r="B556" t="s">
        <v>41</v>
      </c>
    </row>
    <row r="557" ht="12.75">
      <c r="B557" t="s">
        <v>42</v>
      </c>
    </row>
    <row r="558" ht="12.75">
      <c r="B558" t="s">
        <v>625</v>
      </c>
    </row>
    <row r="559" ht="12.75">
      <c r="B559" t="s">
        <v>43</v>
      </c>
    </row>
    <row r="560" ht="12.75">
      <c r="B560" t="s">
        <v>44</v>
      </c>
    </row>
    <row r="561" ht="12.75">
      <c r="B561" t="s">
        <v>45</v>
      </c>
    </row>
    <row r="562" ht="12.75">
      <c r="B562" t="s">
        <v>46</v>
      </c>
    </row>
    <row r="563" ht="12.75">
      <c r="B563" t="s">
        <v>43</v>
      </c>
    </row>
    <row r="564" ht="12.75">
      <c r="B564" t="s">
        <v>47</v>
      </c>
    </row>
    <row r="565" ht="12.75">
      <c r="B565" t="s">
        <v>45</v>
      </c>
    </row>
    <row r="566" ht="12.75">
      <c r="B566" t="s">
        <v>46</v>
      </c>
    </row>
    <row r="567" ht="12.75">
      <c r="B567" t="s">
        <v>43</v>
      </c>
    </row>
    <row r="568" ht="12.75">
      <c r="B568" t="s">
        <v>48</v>
      </c>
    </row>
    <row r="569" ht="12.75">
      <c r="B569" t="s">
        <v>49</v>
      </c>
    </row>
    <row r="570" ht="12.75">
      <c r="B570" t="s">
        <v>50</v>
      </c>
    </row>
    <row r="571" ht="12.75">
      <c r="B571" t="s">
        <v>51</v>
      </c>
    </row>
    <row r="572" ht="12.75">
      <c r="B572" t="s">
        <v>52</v>
      </c>
    </row>
    <row r="573" ht="12.75">
      <c r="B573" t="s">
        <v>53</v>
      </c>
    </row>
    <row r="574" ht="12.75">
      <c r="B574" t="s">
        <v>43</v>
      </c>
    </row>
    <row r="575" ht="12.75">
      <c r="B575" t="s">
        <v>54</v>
      </c>
    </row>
    <row r="576" ht="12.75">
      <c r="B576" t="s">
        <v>55</v>
      </c>
    </row>
    <row r="577" ht="12.75">
      <c r="B577" t="s">
        <v>56</v>
      </c>
    </row>
    <row r="578" ht="12.75">
      <c r="B578" t="s">
        <v>57</v>
      </c>
    </row>
    <row r="579" ht="12.75">
      <c r="B579" t="s">
        <v>43</v>
      </c>
    </row>
    <row r="580" ht="12.75">
      <c r="B580" t="s">
        <v>58</v>
      </c>
    </row>
    <row r="581" ht="12.75">
      <c r="B581" t="s">
        <v>47</v>
      </c>
    </row>
    <row r="582" ht="12.75">
      <c r="B582" t="s">
        <v>59</v>
      </c>
    </row>
    <row r="583" ht="12.75">
      <c r="B583" t="s">
        <v>60</v>
      </c>
    </row>
    <row r="584" ht="12.75">
      <c r="B584" t="s">
        <v>61</v>
      </c>
    </row>
    <row r="585" ht="12.75">
      <c r="B585" t="s">
        <v>62</v>
      </c>
    </row>
    <row r="586" ht="12.75">
      <c r="B586" t="s">
        <v>63</v>
      </c>
    </row>
    <row r="587" ht="12.75">
      <c r="B587" t="s">
        <v>64</v>
      </c>
    </row>
    <row r="588" ht="12.75">
      <c r="B588" t="s">
        <v>65</v>
      </c>
    </row>
    <row r="589" ht="12.75">
      <c r="B589" t="s">
        <v>66</v>
      </c>
    </row>
    <row r="590" ht="12.75">
      <c r="B590" t="s">
        <v>43</v>
      </c>
    </row>
    <row r="591" ht="12.75">
      <c r="B591" t="s">
        <v>49</v>
      </c>
    </row>
    <row r="592" ht="12.75">
      <c r="B592" t="s">
        <v>50</v>
      </c>
    </row>
    <row r="593" ht="12.75">
      <c r="B593" t="s">
        <v>52</v>
      </c>
    </row>
    <row r="594" ht="12.75">
      <c r="B594" t="s">
        <v>67</v>
      </c>
    </row>
    <row r="595" ht="12.75">
      <c r="B595" t="s">
        <v>43</v>
      </c>
    </row>
    <row r="596" ht="12.75">
      <c r="B596" t="s">
        <v>54</v>
      </c>
    </row>
    <row r="597" ht="12.75">
      <c r="B597" t="s">
        <v>55</v>
      </c>
    </row>
    <row r="598" ht="12.75">
      <c r="B598" t="s">
        <v>56</v>
      </c>
    </row>
    <row r="599" ht="12.75">
      <c r="B599" t="s">
        <v>57</v>
      </c>
    </row>
    <row r="600" ht="12.75">
      <c r="B600" t="s">
        <v>43</v>
      </c>
    </row>
    <row r="601" ht="12.75">
      <c r="B601" t="s">
        <v>68</v>
      </c>
    </row>
    <row r="602" ht="12.75">
      <c r="B602" t="s">
        <v>69</v>
      </c>
    </row>
    <row r="603" ht="12.75">
      <c r="B603" t="s">
        <v>49</v>
      </c>
    </row>
    <row r="604" ht="12.75">
      <c r="B604" t="s">
        <v>68</v>
      </c>
    </row>
    <row r="605" ht="12.75">
      <c r="B605" t="s">
        <v>50</v>
      </c>
    </row>
    <row r="606" ht="12.75">
      <c r="B606" t="s">
        <v>70</v>
      </c>
    </row>
    <row r="607" ht="12.75">
      <c r="B607" t="s">
        <v>67</v>
      </c>
    </row>
    <row r="608" ht="12.75">
      <c r="B608" t="s">
        <v>43</v>
      </c>
    </row>
    <row r="609" ht="12.75">
      <c r="B609" t="s">
        <v>71</v>
      </c>
    </row>
    <row r="610" ht="12.75">
      <c r="B610" t="s">
        <v>72</v>
      </c>
    </row>
    <row r="611" ht="12.75">
      <c r="B611" t="s">
        <v>73</v>
      </c>
    </row>
    <row r="612" ht="12.75">
      <c r="B612" t="s">
        <v>74</v>
      </c>
    </row>
    <row r="613" ht="12.75">
      <c r="B613" t="s">
        <v>75</v>
      </c>
    </row>
    <row r="614" ht="12.75">
      <c r="B614" t="s">
        <v>76</v>
      </c>
    </row>
    <row r="615" ht="12.75">
      <c r="B615" t="s">
        <v>77</v>
      </c>
    </row>
    <row r="616" ht="12.75">
      <c r="B616" t="s">
        <v>43</v>
      </c>
    </row>
    <row r="617" ht="12.75">
      <c r="B617" t="s">
        <v>78</v>
      </c>
    </row>
    <row r="618" ht="12.75">
      <c r="B618" t="s">
        <v>79</v>
      </c>
    </row>
    <row r="619" ht="12.75">
      <c r="B619" t="s">
        <v>80</v>
      </c>
    </row>
    <row r="620" ht="12.75">
      <c r="B620" t="s">
        <v>81</v>
      </c>
    </row>
    <row r="621" ht="12.75">
      <c r="B621" t="s">
        <v>82</v>
      </c>
    </row>
    <row r="622" ht="12.75">
      <c r="B622" t="s">
        <v>71</v>
      </c>
    </row>
    <row r="623" ht="12.75">
      <c r="B623" t="s">
        <v>83</v>
      </c>
    </row>
    <row r="624" ht="12.75">
      <c r="B624" t="s">
        <v>84</v>
      </c>
    </row>
    <row r="625" ht="12.75">
      <c r="B625" t="s">
        <v>85</v>
      </c>
    </row>
    <row r="626" ht="12.75">
      <c r="B626" t="s">
        <v>86</v>
      </c>
    </row>
    <row r="627" ht="12.75">
      <c r="B627" t="s">
        <v>87</v>
      </c>
    </row>
    <row r="628" ht="12.75">
      <c r="B628" t="s">
        <v>43</v>
      </c>
    </row>
    <row r="629" ht="12.75">
      <c r="B629" t="s">
        <v>88</v>
      </c>
    </row>
    <row r="630" ht="12.75">
      <c r="B630" t="s">
        <v>89</v>
      </c>
    </row>
    <row r="631" ht="12.75">
      <c r="B631" t="s">
        <v>80</v>
      </c>
    </row>
    <row r="632" ht="12.75">
      <c r="B632" t="s">
        <v>81</v>
      </c>
    </row>
    <row r="633" ht="12.75">
      <c r="B633" t="s">
        <v>90</v>
      </c>
    </row>
    <row r="634" ht="12.75">
      <c r="B634" t="s">
        <v>71</v>
      </c>
    </row>
    <row r="635" ht="12.75">
      <c r="B635" t="s">
        <v>83</v>
      </c>
    </row>
    <row r="636" ht="12.75">
      <c r="B636" t="s">
        <v>84</v>
      </c>
    </row>
    <row r="637" ht="12.75">
      <c r="B637" t="s">
        <v>85</v>
      </c>
    </row>
    <row r="638" ht="12.75">
      <c r="B638" t="s">
        <v>86</v>
      </c>
    </row>
    <row r="639" ht="12.75">
      <c r="B639" t="s">
        <v>87</v>
      </c>
    </row>
    <row r="640" ht="12.75">
      <c r="B640" t="s">
        <v>43</v>
      </c>
    </row>
    <row r="641" ht="12.75">
      <c r="B641" t="s">
        <v>68</v>
      </c>
    </row>
    <row r="642" ht="12.75">
      <c r="B642" t="s">
        <v>91</v>
      </c>
    </row>
    <row r="643" ht="12.75">
      <c r="B643" t="s">
        <v>80</v>
      </c>
    </row>
    <row r="644" ht="12.75">
      <c r="B644" t="s">
        <v>81</v>
      </c>
    </row>
    <row r="645" ht="12.75">
      <c r="B645" t="s">
        <v>92</v>
      </c>
    </row>
    <row r="646" ht="12.75">
      <c r="B646" t="s">
        <v>93</v>
      </c>
    </row>
    <row r="647" ht="12.75">
      <c r="B647" t="s">
        <v>94</v>
      </c>
    </row>
    <row r="648" ht="12.75">
      <c r="B648" t="s">
        <v>95</v>
      </c>
    </row>
    <row r="649" ht="12.75">
      <c r="B649" t="s">
        <v>96</v>
      </c>
    </row>
    <row r="650" ht="12.75">
      <c r="B650" t="s">
        <v>97</v>
      </c>
    </row>
    <row r="651" ht="12.75">
      <c r="B651" t="s">
        <v>98</v>
      </c>
    </row>
    <row r="652" ht="12.75">
      <c r="B652" t="s">
        <v>99</v>
      </c>
    </row>
    <row r="653" ht="12.75">
      <c r="B653" t="s">
        <v>100</v>
      </c>
    </row>
    <row r="654" ht="12.75">
      <c r="B654" t="s">
        <v>101</v>
      </c>
    </row>
    <row r="655" ht="12.75">
      <c r="B655" t="s">
        <v>77</v>
      </c>
    </row>
    <row r="656" ht="12.75">
      <c r="B656" t="s">
        <v>102</v>
      </c>
    </row>
    <row r="657" ht="12.75">
      <c r="B657" t="s">
        <v>103</v>
      </c>
    </row>
    <row r="658" ht="12.75">
      <c r="B658" t="s">
        <v>104</v>
      </c>
    </row>
    <row r="659" ht="12.75">
      <c r="B659" t="s">
        <v>43</v>
      </c>
    </row>
    <row r="660" ht="12.75">
      <c r="B660" t="s">
        <v>88</v>
      </c>
    </row>
    <row r="661" ht="12.75">
      <c r="B661" t="s">
        <v>31</v>
      </c>
    </row>
    <row r="662" ht="12.75">
      <c r="B662" t="s">
        <v>31</v>
      </c>
    </row>
    <row r="663" ht="12.75">
      <c r="B663" t="s">
        <v>105</v>
      </c>
    </row>
    <row r="664" ht="12.75">
      <c r="B664" t="s">
        <v>50</v>
      </c>
    </row>
    <row r="665" ht="12.75">
      <c r="B665" t="s">
        <v>52</v>
      </c>
    </row>
    <row r="666" ht="12.75">
      <c r="B666" t="s">
        <v>106</v>
      </c>
    </row>
    <row r="667" ht="12.75">
      <c r="B667" t="s">
        <v>43</v>
      </c>
    </row>
    <row r="668" ht="12.75">
      <c r="B668" t="s">
        <v>107</v>
      </c>
    </row>
    <row r="669" ht="12.75">
      <c r="B669" t="s">
        <v>108</v>
      </c>
    </row>
    <row r="670" ht="12.75">
      <c r="B670" t="s">
        <v>54</v>
      </c>
    </row>
    <row r="671" ht="12.75">
      <c r="B671" t="s">
        <v>407</v>
      </c>
    </row>
    <row r="672" ht="12.75">
      <c r="B672" t="s">
        <v>57</v>
      </c>
    </row>
    <row r="673" ht="12.75">
      <c r="B673" t="s">
        <v>43</v>
      </c>
    </row>
    <row r="674" ht="12.75">
      <c r="B674" t="s">
        <v>78</v>
      </c>
    </row>
    <row r="675" ht="12.75">
      <c r="B675" t="s">
        <v>88</v>
      </c>
    </row>
    <row r="676" ht="12.75">
      <c r="B676" t="s">
        <v>31</v>
      </c>
    </row>
    <row r="677" ht="12.75">
      <c r="B677" t="s">
        <v>31</v>
      </c>
    </row>
    <row r="678" ht="12.75">
      <c r="B678" t="s">
        <v>109</v>
      </c>
    </row>
    <row r="679" ht="12.75">
      <c r="B679" t="s">
        <v>50</v>
      </c>
    </row>
    <row r="680" ht="12.75">
      <c r="B680" t="s">
        <v>52</v>
      </c>
    </row>
    <row r="681" ht="12.75">
      <c r="B681" t="s">
        <v>106</v>
      </c>
    </row>
    <row r="682" ht="12.75">
      <c r="B682" t="s">
        <v>43</v>
      </c>
    </row>
    <row r="683" ht="12.75">
      <c r="B683" t="s">
        <v>107</v>
      </c>
    </row>
    <row r="684" ht="12.75">
      <c r="B684" t="s">
        <v>108</v>
      </c>
    </row>
    <row r="685" ht="12.75">
      <c r="B685" t="s">
        <v>54</v>
      </c>
    </row>
    <row r="686" ht="12.75">
      <c r="B686" t="s">
        <v>408</v>
      </c>
    </row>
    <row r="687" ht="12.75">
      <c r="B687" t="s">
        <v>57</v>
      </c>
    </row>
    <row r="688" ht="12.75">
      <c r="B688" t="s">
        <v>43</v>
      </c>
    </row>
    <row r="689" ht="12.75">
      <c r="B689" t="s">
        <v>31</v>
      </c>
    </row>
    <row r="690" ht="12.75">
      <c r="B690" t="s">
        <v>31</v>
      </c>
    </row>
    <row r="691" ht="12.75">
      <c r="B691" t="s">
        <v>110</v>
      </c>
    </row>
    <row r="692" ht="12.75">
      <c r="B692" t="s">
        <v>50</v>
      </c>
    </row>
    <row r="693" ht="12.75">
      <c r="B693" t="s">
        <v>52</v>
      </c>
    </row>
    <row r="694" ht="12.75">
      <c r="B694" t="s">
        <v>106</v>
      </c>
    </row>
    <row r="695" ht="12.75">
      <c r="B695" t="s">
        <v>43</v>
      </c>
    </row>
    <row r="696" ht="12.75">
      <c r="B696" t="s">
        <v>107</v>
      </c>
    </row>
    <row r="697" ht="12.75">
      <c r="B697" t="s">
        <v>108</v>
      </c>
    </row>
    <row r="698" ht="12.75">
      <c r="B698" t="s">
        <v>54</v>
      </c>
    </row>
    <row r="699" ht="12.75">
      <c r="B699" t="s">
        <v>409</v>
      </c>
    </row>
    <row r="700" ht="12.75">
      <c r="B700" t="s">
        <v>57</v>
      </c>
    </row>
    <row r="701" ht="12.75">
      <c r="B701" t="s">
        <v>43</v>
      </c>
    </row>
    <row r="702" ht="12.75">
      <c r="B702" t="s">
        <v>31</v>
      </c>
    </row>
    <row r="703" ht="12.75">
      <c r="B703" t="s">
        <v>31</v>
      </c>
    </row>
    <row r="704" ht="12.75">
      <c r="B704" t="s">
        <v>111</v>
      </c>
    </row>
    <row r="705" ht="12.75">
      <c r="B705" t="s">
        <v>50</v>
      </c>
    </row>
    <row r="706" ht="12.75">
      <c r="B706" t="s">
        <v>52</v>
      </c>
    </row>
    <row r="707" ht="12.75">
      <c r="B707" t="s">
        <v>106</v>
      </c>
    </row>
    <row r="708" ht="12.75">
      <c r="B708" t="s">
        <v>43</v>
      </c>
    </row>
    <row r="709" ht="12.75">
      <c r="B709" t="s">
        <v>107</v>
      </c>
    </row>
    <row r="710" ht="12.75">
      <c r="B710" t="s">
        <v>108</v>
      </c>
    </row>
    <row r="711" ht="12.75">
      <c r="B711" t="s">
        <v>54</v>
      </c>
    </row>
    <row r="712" ht="12.75">
      <c r="B712" t="s">
        <v>410</v>
      </c>
    </row>
    <row r="713" ht="12.75">
      <c r="B713" t="s">
        <v>57</v>
      </c>
    </row>
    <row r="714" ht="12.75">
      <c r="B714" t="s">
        <v>43</v>
      </c>
    </row>
    <row r="715" ht="12.75">
      <c r="B715" t="s">
        <v>31</v>
      </c>
    </row>
    <row r="716" ht="12.75">
      <c r="B716" t="s">
        <v>31</v>
      </c>
    </row>
    <row r="717" ht="12.75">
      <c r="B717" t="s">
        <v>112</v>
      </c>
    </row>
    <row r="718" ht="12.75">
      <c r="B718" t="s">
        <v>50</v>
      </c>
    </row>
    <row r="719" ht="12.75">
      <c r="B719" t="s">
        <v>52</v>
      </c>
    </row>
    <row r="720" ht="12.75">
      <c r="B720" t="s">
        <v>106</v>
      </c>
    </row>
    <row r="721" ht="12.75">
      <c r="B721" t="s">
        <v>43</v>
      </c>
    </row>
    <row r="722" ht="12.75">
      <c r="B722" t="s">
        <v>107</v>
      </c>
    </row>
    <row r="723" ht="12.75">
      <c r="B723" t="s">
        <v>108</v>
      </c>
    </row>
    <row r="724" ht="12.75">
      <c r="B724" t="s">
        <v>54</v>
      </c>
    </row>
    <row r="725" ht="12.75">
      <c r="B725" t="s">
        <v>411</v>
      </c>
    </row>
    <row r="726" ht="12.75">
      <c r="B726" t="s">
        <v>57</v>
      </c>
    </row>
    <row r="727" ht="12.75">
      <c r="B727" t="s">
        <v>43</v>
      </c>
    </row>
    <row r="728" ht="12.75">
      <c r="B728" t="s">
        <v>31</v>
      </c>
    </row>
    <row r="729" ht="12.75">
      <c r="B729" t="s">
        <v>31</v>
      </c>
    </row>
    <row r="730" ht="12.75">
      <c r="B730" t="s">
        <v>113</v>
      </c>
    </row>
    <row r="731" ht="12.75">
      <c r="B731" t="s">
        <v>50</v>
      </c>
    </row>
    <row r="732" ht="12.75">
      <c r="B732" t="s">
        <v>52</v>
      </c>
    </row>
    <row r="733" ht="12.75">
      <c r="B733" t="s">
        <v>106</v>
      </c>
    </row>
    <row r="734" ht="12.75">
      <c r="B734" t="s">
        <v>43</v>
      </c>
    </row>
    <row r="735" ht="12.75">
      <c r="B735" t="s">
        <v>107</v>
      </c>
    </row>
    <row r="736" ht="12.75">
      <c r="B736" t="s">
        <v>108</v>
      </c>
    </row>
    <row r="737" ht="12.75">
      <c r="B737" t="s">
        <v>54</v>
      </c>
    </row>
    <row r="738" ht="12.75">
      <c r="B738" t="s">
        <v>412</v>
      </c>
    </row>
    <row r="739" ht="12.75">
      <c r="B739" t="s">
        <v>57</v>
      </c>
    </row>
    <row r="740" ht="12.75">
      <c r="B740" t="s">
        <v>43</v>
      </c>
    </row>
    <row r="741" ht="12.75">
      <c r="B741" t="s">
        <v>78</v>
      </c>
    </row>
    <row r="742" ht="12.75">
      <c r="B742" t="s">
        <v>50</v>
      </c>
    </row>
    <row r="743" ht="12.75">
      <c r="B743" t="s">
        <v>52</v>
      </c>
    </row>
    <row r="744" ht="12.75">
      <c r="B744" t="s">
        <v>106</v>
      </c>
    </row>
    <row r="745" ht="12.75">
      <c r="B745" t="s">
        <v>43</v>
      </c>
    </row>
    <row r="746" ht="12.75">
      <c r="B746" t="s">
        <v>107</v>
      </c>
    </row>
    <row r="747" ht="12.75">
      <c r="B747" t="s">
        <v>108</v>
      </c>
    </row>
    <row r="748" ht="12.75">
      <c r="B748" t="s">
        <v>54</v>
      </c>
    </row>
    <row r="749" ht="12.75">
      <c r="B749" t="s">
        <v>600</v>
      </c>
    </row>
    <row r="750" ht="12.75">
      <c r="B750" t="s">
        <v>57</v>
      </c>
    </row>
    <row r="751" ht="12.75">
      <c r="B751" t="s">
        <v>43</v>
      </c>
    </row>
    <row r="752" ht="12.75">
      <c r="B752" t="s">
        <v>146</v>
      </c>
    </row>
    <row r="753" ht="12.75">
      <c r="B753" t="s">
        <v>147</v>
      </c>
    </row>
    <row r="754" ht="12.75">
      <c r="B754" t="s">
        <v>146</v>
      </c>
    </row>
    <row r="755" ht="12.75">
      <c r="B755" t="s">
        <v>32</v>
      </c>
    </row>
    <row r="756" ht="12.75">
      <c r="B756" t="s">
        <v>413</v>
      </c>
    </row>
    <row r="757" ht="12.75">
      <c r="B757" t="s">
        <v>33</v>
      </c>
    </row>
    <row r="758" ht="12.75">
      <c r="B758" t="s">
        <v>34</v>
      </c>
    </row>
    <row r="759" ht="12.75">
      <c r="B759" t="s">
        <v>414</v>
      </c>
    </row>
    <row r="760" ht="12.75">
      <c r="B760" t="s">
        <v>35</v>
      </c>
    </row>
    <row r="761" ht="12.75">
      <c r="B761" t="s">
        <v>148</v>
      </c>
    </row>
    <row r="762" ht="12.75">
      <c r="B762" t="s">
        <v>37</v>
      </c>
    </row>
    <row r="763" ht="12.75">
      <c r="B763" t="s">
        <v>38</v>
      </c>
    </row>
    <row r="764" ht="12.75">
      <c r="B764" t="s">
        <v>149</v>
      </c>
    </row>
    <row r="765" ht="12.75">
      <c r="B765" t="s">
        <v>40</v>
      </c>
    </row>
    <row r="766" ht="12.75">
      <c r="B766" t="s">
        <v>41</v>
      </c>
    </row>
    <row r="767" ht="12.75">
      <c r="B767" t="s">
        <v>42</v>
      </c>
    </row>
    <row r="768" ht="12.75">
      <c r="B768" t="s">
        <v>625</v>
      </c>
    </row>
    <row r="769" ht="12.75">
      <c r="B769" t="s">
        <v>43</v>
      </c>
    </row>
    <row r="770" ht="12.75">
      <c r="B770" t="s">
        <v>44</v>
      </c>
    </row>
    <row r="771" ht="12.75">
      <c r="B771" t="s">
        <v>45</v>
      </c>
    </row>
    <row r="772" ht="12.75">
      <c r="B772" t="s">
        <v>46</v>
      </c>
    </row>
    <row r="773" ht="12.75">
      <c r="B773" t="s">
        <v>43</v>
      </c>
    </row>
    <row r="774" ht="12.75">
      <c r="B774" t="s">
        <v>47</v>
      </c>
    </row>
    <row r="775" ht="12.75">
      <c r="B775" t="s">
        <v>45</v>
      </c>
    </row>
    <row r="776" ht="12.75">
      <c r="B776" t="s">
        <v>46</v>
      </c>
    </row>
    <row r="777" ht="12.75">
      <c r="B777" t="s">
        <v>43</v>
      </c>
    </row>
    <row r="778" ht="12.75">
      <c r="B778" t="s">
        <v>48</v>
      </c>
    </row>
    <row r="779" ht="12.75">
      <c r="B779" t="s">
        <v>49</v>
      </c>
    </row>
    <row r="780" ht="12.75">
      <c r="B780" t="s">
        <v>50</v>
      </c>
    </row>
    <row r="781" ht="12.75">
      <c r="B781" t="s">
        <v>51</v>
      </c>
    </row>
    <row r="782" ht="12.75">
      <c r="B782" t="s">
        <v>52</v>
      </c>
    </row>
    <row r="783" ht="12.75">
      <c r="B783" t="s">
        <v>53</v>
      </c>
    </row>
    <row r="784" ht="12.75">
      <c r="B784" t="s">
        <v>43</v>
      </c>
    </row>
    <row r="785" ht="12.75">
      <c r="B785" t="s">
        <v>54</v>
      </c>
    </row>
    <row r="786" ht="12.75">
      <c r="B786" t="s">
        <v>55</v>
      </c>
    </row>
    <row r="787" ht="12.75">
      <c r="B787" t="s">
        <v>56</v>
      </c>
    </row>
    <row r="788" ht="12.75">
      <c r="B788" t="s">
        <v>57</v>
      </c>
    </row>
    <row r="789" ht="12.75">
      <c r="B789" t="s">
        <v>43</v>
      </c>
    </row>
    <row r="790" ht="12.75">
      <c r="B790" t="s">
        <v>58</v>
      </c>
    </row>
    <row r="791" ht="12.75">
      <c r="B791" t="s">
        <v>47</v>
      </c>
    </row>
    <row r="792" ht="12.75">
      <c r="B792" t="s">
        <v>59</v>
      </c>
    </row>
    <row r="793" ht="12.75">
      <c r="B793" t="s">
        <v>60</v>
      </c>
    </row>
    <row r="794" ht="12.75">
      <c r="B794" t="s">
        <v>61</v>
      </c>
    </row>
    <row r="795" ht="12.75">
      <c r="B795" t="s">
        <v>62</v>
      </c>
    </row>
    <row r="796" ht="12.75">
      <c r="B796" t="s">
        <v>63</v>
      </c>
    </row>
    <row r="797" ht="12.75">
      <c r="B797" t="s">
        <v>64</v>
      </c>
    </row>
    <row r="798" ht="12.75">
      <c r="B798" t="s">
        <v>65</v>
      </c>
    </row>
    <row r="799" ht="12.75">
      <c r="B799" t="s">
        <v>66</v>
      </c>
    </row>
    <row r="800" ht="12.75">
      <c r="B800" t="s">
        <v>43</v>
      </c>
    </row>
    <row r="801" ht="12.75">
      <c r="B801" t="s">
        <v>49</v>
      </c>
    </row>
    <row r="802" ht="12.75">
      <c r="B802" t="s">
        <v>50</v>
      </c>
    </row>
    <row r="803" ht="12.75">
      <c r="B803" t="s">
        <v>52</v>
      </c>
    </row>
    <row r="804" ht="12.75">
      <c r="B804" t="s">
        <v>67</v>
      </c>
    </row>
    <row r="805" ht="12.75">
      <c r="B805" t="s">
        <v>43</v>
      </c>
    </row>
    <row r="806" ht="12.75">
      <c r="B806" t="s">
        <v>54</v>
      </c>
    </row>
    <row r="807" ht="12.75">
      <c r="B807" t="s">
        <v>55</v>
      </c>
    </row>
    <row r="808" ht="12.75">
      <c r="B808" t="s">
        <v>56</v>
      </c>
    </row>
    <row r="809" ht="12.75">
      <c r="B809" t="s">
        <v>57</v>
      </c>
    </row>
    <row r="810" ht="12.75">
      <c r="B810" t="s">
        <v>43</v>
      </c>
    </row>
    <row r="811" ht="12.75">
      <c r="B811" t="s">
        <v>68</v>
      </c>
    </row>
    <row r="812" ht="12.75">
      <c r="B812" t="s">
        <v>69</v>
      </c>
    </row>
    <row r="813" ht="12.75">
      <c r="B813" t="s">
        <v>49</v>
      </c>
    </row>
    <row r="814" ht="12.75">
      <c r="B814" t="s">
        <v>68</v>
      </c>
    </row>
    <row r="815" ht="12.75">
      <c r="B815" t="s">
        <v>50</v>
      </c>
    </row>
    <row r="816" ht="12.75">
      <c r="B816" t="s">
        <v>70</v>
      </c>
    </row>
    <row r="817" ht="12.75">
      <c r="B817" t="s">
        <v>67</v>
      </c>
    </row>
    <row r="818" ht="12.75">
      <c r="B818" t="s">
        <v>43</v>
      </c>
    </row>
    <row r="819" ht="12.75">
      <c r="B819" t="s">
        <v>71</v>
      </c>
    </row>
    <row r="820" ht="12.75">
      <c r="B820" t="s">
        <v>72</v>
      </c>
    </row>
    <row r="821" ht="12.75">
      <c r="B821" t="s">
        <v>73</v>
      </c>
    </row>
    <row r="822" ht="12.75">
      <c r="B822" t="s">
        <v>74</v>
      </c>
    </row>
    <row r="823" ht="12.75">
      <c r="B823" t="s">
        <v>75</v>
      </c>
    </row>
    <row r="824" ht="12.75">
      <c r="B824" t="s">
        <v>76</v>
      </c>
    </row>
    <row r="825" ht="12.75">
      <c r="B825" t="s">
        <v>77</v>
      </c>
    </row>
    <row r="826" ht="12.75">
      <c r="B826" t="s">
        <v>43</v>
      </c>
    </row>
    <row r="827" ht="12.75">
      <c r="B827" t="s">
        <v>78</v>
      </c>
    </row>
    <row r="828" ht="12.75">
      <c r="B828" t="s">
        <v>79</v>
      </c>
    </row>
    <row r="829" ht="12.75">
      <c r="B829" t="s">
        <v>80</v>
      </c>
    </row>
    <row r="830" ht="12.75">
      <c r="B830" t="s">
        <v>81</v>
      </c>
    </row>
    <row r="831" ht="12.75">
      <c r="B831" t="s">
        <v>82</v>
      </c>
    </row>
    <row r="832" ht="12.75">
      <c r="B832" t="s">
        <v>71</v>
      </c>
    </row>
    <row r="833" ht="12.75">
      <c r="B833" t="s">
        <v>83</v>
      </c>
    </row>
    <row r="834" ht="12.75">
      <c r="B834" t="s">
        <v>84</v>
      </c>
    </row>
    <row r="835" ht="12.75">
      <c r="B835" t="s">
        <v>85</v>
      </c>
    </row>
    <row r="836" ht="12.75">
      <c r="B836" t="s">
        <v>86</v>
      </c>
    </row>
    <row r="837" ht="12.75">
      <c r="B837" t="s">
        <v>87</v>
      </c>
    </row>
    <row r="838" ht="12.75">
      <c r="B838" t="s">
        <v>43</v>
      </c>
    </row>
    <row r="839" ht="12.75">
      <c r="B839" t="s">
        <v>88</v>
      </c>
    </row>
    <row r="840" ht="12.75">
      <c r="B840" t="s">
        <v>89</v>
      </c>
    </row>
    <row r="841" ht="12.75">
      <c r="B841" t="s">
        <v>80</v>
      </c>
    </row>
    <row r="842" ht="12.75">
      <c r="B842" t="s">
        <v>81</v>
      </c>
    </row>
    <row r="843" ht="12.75">
      <c r="B843" t="s">
        <v>90</v>
      </c>
    </row>
    <row r="844" ht="12.75">
      <c r="B844" t="s">
        <v>71</v>
      </c>
    </row>
    <row r="845" ht="12.75">
      <c r="B845" t="s">
        <v>83</v>
      </c>
    </row>
    <row r="846" ht="12.75">
      <c r="B846" t="s">
        <v>84</v>
      </c>
    </row>
    <row r="847" ht="12.75">
      <c r="B847" t="s">
        <v>85</v>
      </c>
    </row>
    <row r="848" ht="12.75">
      <c r="B848" t="s">
        <v>86</v>
      </c>
    </row>
    <row r="849" ht="12.75">
      <c r="B849" t="s">
        <v>87</v>
      </c>
    </row>
    <row r="850" ht="12.75">
      <c r="B850" t="s">
        <v>43</v>
      </c>
    </row>
    <row r="851" ht="12.75">
      <c r="B851" t="s">
        <v>68</v>
      </c>
    </row>
    <row r="852" ht="12.75">
      <c r="B852" t="s">
        <v>91</v>
      </c>
    </row>
    <row r="853" ht="12.75">
      <c r="B853" t="s">
        <v>80</v>
      </c>
    </row>
    <row r="854" ht="12.75">
      <c r="B854" t="s">
        <v>81</v>
      </c>
    </row>
    <row r="855" ht="12.75">
      <c r="B855" t="s">
        <v>92</v>
      </c>
    </row>
    <row r="856" ht="12.75">
      <c r="B856" t="s">
        <v>93</v>
      </c>
    </row>
    <row r="857" ht="12.75">
      <c r="B857" t="s">
        <v>94</v>
      </c>
    </row>
    <row r="858" ht="12.75">
      <c r="B858" t="s">
        <v>95</v>
      </c>
    </row>
    <row r="859" ht="12.75">
      <c r="B859" t="s">
        <v>96</v>
      </c>
    </row>
    <row r="860" ht="12.75">
      <c r="B860" t="s">
        <v>97</v>
      </c>
    </row>
    <row r="861" ht="12.75">
      <c r="B861" t="s">
        <v>98</v>
      </c>
    </row>
    <row r="862" ht="12.75">
      <c r="B862" t="s">
        <v>99</v>
      </c>
    </row>
    <row r="863" ht="12.75">
      <c r="B863" t="s">
        <v>100</v>
      </c>
    </row>
    <row r="864" ht="12.75">
      <c r="B864" t="s">
        <v>101</v>
      </c>
    </row>
    <row r="865" ht="12.75">
      <c r="B865" t="s">
        <v>77</v>
      </c>
    </row>
    <row r="866" ht="12.75">
      <c r="B866" t="s">
        <v>102</v>
      </c>
    </row>
    <row r="867" ht="12.75">
      <c r="B867" t="s">
        <v>103</v>
      </c>
    </row>
    <row r="868" ht="12.75">
      <c r="B868" t="s">
        <v>104</v>
      </c>
    </row>
    <row r="869" ht="12.75">
      <c r="B869" t="s">
        <v>43</v>
      </c>
    </row>
    <row r="870" ht="12.75">
      <c r="B870" t="s">
        <v>88</v>
      </c>
    </row>
    <row r="871" ht="12.75">
      <c r="B871" t="s">
        <v>31</v>
      </c>
    </row>
    <row r="872" ht="12.75">
      <c r="B872" t="s">
        <v>31</v>
      </c>
    </row>
    <row r="873" ht="12.75">
      <c r="B873" t="s">
        <v>105</v>
      </c>
    </row>
    <row r="874" ht="12.75">
      <c r="B874" t="s">
        <v>50</v>
      </c>
    </row>
    <row r="875" ht="12.75">
      <c r="B875" t="s">
        <v>52</v>
      </c>
    </row>
    <row r="876" ht="12.75">
      <c r="B876" t="s">
        <v>106</v>
      </c>
    </row>
    <row r="877" ht="12.75">
      <c r="B877" t="s">
        <v>43</v>
      </c>
    </row>
    <row r="878" ht="12.75">
      <c r="B878" t="s">
        <v>107</v>
      </c>
    </row>
    <row r="879" ht="12.75">
      <c r="B879" t="s">
        <v>108</v>
      </c>
    </row>
    <row r="880" ht="12.75">
      <c r="B880" t="s">
        <v>54</v>
      </c>
    </row>
    <row r="881" ht="12.75">
      <c r="B881" t="s">
        <v>415</v>
      </c>
    </row>
    <row r="882" ht="12.75">
      <c r="B882" t="s">
        <v>57</v>
      </c>
    </row>
    <row r="883" ht="12.75">
      <c r="B883" t="s">
        <v>43</v>
      </c>
    </row>
    <row r="884" ht="12.75">
      <c r="B884" t="s">
        <v>78</v>
      </c>
    </row>
    <row r="885" ht="12.75">
      <c r="B885" t="s">
        <v>88</v>
      </c>
    </row>
    <row r="886" ht="12.75">
      <c r="B886" t="s">
        <v>31</v>
      </c>
    </row>
    <row r="887" ht="12.75">
      <c r="B887" t="s">
        <v>31</v>
      </c>
    </row>
    <row r="888" ht="12.75">
      <c r="B888" t="s">
        <v>109</v>
      </c>
    </row>
    <row r="889" ht="12.75">
      <c r="B889" t="s">
        <v>50</v>
      </c>
    </row>
    <row r="890" ht="12.75">
      <c r="B890" t="s">
        <v>52</v>
      </c>
    </row>
    <row r="891" ht="12.75">
      <c r="B891" t="s">
        <v>106</v>
      </c>
    </row>
    <row r="892" ht="12.75">
      <c r="B892" t="s">
        <v>43</v>
      </c>
    </row>
    <row r="893" ht="12.75">
      <c r="B893" t="s">
        <v>107</v>
      </c>
    </row>
    <row r="894" ht="12.75">
      <c r="B894" t="s">
        <v>108</v>
      </c>
    </row>
    <row r="895" ht="12.75">
      <c r="B895" t="s">
        <v>54</v>
      </c>
    </row>
    <row r="896" ht="12.75">
      <c r="B896" t="s">
        <v>416</v>
      </c>
    </row>
    <row r="897" ht="12.75">
      <c r="B897" t="s">
        <v>57</v>
      </c>
    </row>
    <row r="898" ht="12.75">
      <c r="B898" t="s">
        <v>43</v>
      </c>
    </row>
    <row r="899" ht="12.75">
      <c r="B899" t="s">
        <v>31</v>
      </c>
    </row>
    <row r="900" ht="12.75">
      <c r="B900" t="s">
        <v>31</v>
      </c>
    </row>
    <row r="901" ht="12.75">
      <c r="B901" t="s">
        <v>110</v>
      </c>
    </row>
    <row r="902" ht="12.75">
      <c r="B902" t="s">
        <v>50</v>
      </c>
    </row>
    <row r="903" ht="12.75">
      <c r="B903" t="s">
        <v>52</v>
      </c>
    </row>
    <row r="904" ht="12.75">
      <c r="B904" t="s">
        <v>106</v>
      </c>
    </row>
    <row r="905" ht="12.75">
      <c r="B905" t="s">
        <v>43</v>
      </c>
    </row>
    <row r="906" ht="12.75">
      <c r="B906" t="s">
        <v>107</v>
      </c>
    </row>
    <row r="907" ht="12.75">
      <c r="B907" t="s">
        <v>108</v>
      </c>
    </row>
    <row r="908" ht="12.75">
      <c r="B908" t="s">
        <v>54</v>
      </c>
    </row>
    <row r="909" ht="12.75">
      <c r="B909" t="s">
        <v>417</v>
      </c>
    </row>
    <row r="910" ht="12.75">
      <c r="B910" t="s">
        <v>57</v>
      </c>
    </row>
    <row r="911" ht="12.75">
      <c r="B911" t="s">
        <v>43</v>
      </c>
    </row>
    <row r="912" ht="12.75">
      <c r="B912" t="s">
        <v>31</v>
      </c>
    </row>
    <row r="913" ht="12.75">
      <c r="B913" t="s">
        <v>31</v>
      </c>
    </row>
    <row r="914" ht="12.75">
      <c r="B914" t="s">
        <v>111</v>
      </c>
    </row>
    <row r="915" ht="12.75">
      <c r="B915" t="s">
        <v>50</v>
      </c>
    </row>
    <row r="916" ht="12.75">
      <c r="B916" t="s">
        <v>52</v>
      </c>
    </row>
    <row r="917" ht="12.75">
      <c r="B917" t="s">
        <v>106</v>
      </c>
    </row>
    <row r="918" ht="12.75">
      <c r="B918" t="s">
        <v>43</v>
      </c>
    </row>
    <row r="919" ht="12.75">
      <c r="B919" t="s">
        <v>107</v>
      </c>
    </row>
    <row r="920" ht="12.75">
      <c r="B920" t="s">
        <v>108</v>
      </c>
    </row>
    <row r="921" ht="12.75">
      <c r="B921" t="s">
        <v>54</v>
      </c>
    </row>
    <row r="922" ht="12.75">
      <c r="B922" t="s">
        <v>418</v>
      </c>
    </row>
    <row r="923" ht="12.75">
      <c r="B923" t="s">
        <v>57</v>
      </c>
    </row>
    <row r="924" ht="12.75">
      <c r="B924" t="s">
        <v>43</v>
      </c>
    </row>
    <row r="925" ht="12.75">
      <c r="B925" t="s">
        <v>31</v>
      </c>
    </row>
    <row r="926" ht="12.75">
      <c r="B926" t="s">
        <v>31</v>
      </c>
    </row>
    <row r="927" ht="12.75">
      <c r="B927" t="s">
        <v>112</v>
      </c>
    </row>
    <row r="928" ht="12.75">
      <c r="B928" t="s">
        <v>50</v>
      </c>
    </row>
    <row r="929" ht="12.75">
      <c r="B929" t="s">
        <v>52</v>
      </c>
    </row>
    <row r="930" ht="12.75">
      <c r="B930" t="s">
        <v>106</v>
      </c>
    </row>
    <row r="931" ht="12.75">
      <c r="B931" t="s">
        <v>43</v>
      </c>
    </row>
    <row r="932" ht="12.75">
      <c r="B932" t="s">
        <v>107</v>
      </c>
    </row>
    <row r="933" ht="12.75">
      <c r="B933" t="s">
        <v>108</v>
      </c>
    </row>
    <row r="934" ht="12.75">
      <c r="B934" t="s">
        <v>54</v>
      </c>
    </row>
    <row r="935" ht="12.75">
      <c r="B935" t="s">
        <v>419</v>
      </c>
    </row>
    <row r="936" ht="12.75">
      <c r="B936" t="s">
        <v>57</v>
      </c>
    </row>
    <row r="937" ht="12.75">
      <c r="B937" t="s">
        <v>43</v>
      </c>
    </row>
    <row r="938" ht="12.75">
      <c r="B938" t="s">
        <v>31</v>
      </c>
    </row>
    <row r="939" ht="12.75">
      <c r="B939" t="s">
        <v>31</v>
      </c>
    </row>
    <row r="940" ht="12.75">
      <c r="B940" t="s">
        <v>113</v>
      </c>
    </row>
    <row r="941" ht="12.75">
      <c r="B941" t="s">
        <v>50</v>
      </c>
    </row>
    <row r="942" ht="12.75">
      <c r="B942" t="s">
        <v>52</v>
      </c>
    </row>
    <row r="943" ht="12.75">
      <c r="B943" t="s">
        <v>106</v>
      </c>
    </row>
    <row r="944" ht="12.75">
      <c r="B944" t="s">
        <v>43</v>
      </c>
    </row>
    <row r="945" ht="12.75">
      <c r="B945" t="s">
        <v>107</v>
      </c>
    </row>
    <row r="946" ht="12.75">
      <c r="B946" t="s">
        <v>108</v>
      </c>
    </row>
    <row r="947" ht="12.75">
      <c r="B947" t="s">
        <v>54</v>
      </c>
    </row>
    <row r="948" ht="12.75">
      <c r="B948" t="s">
        <v>420</v>
      </c>
    </row>
    <row r="949" ht="12.75">
      <c r="B949" t="s">
        <v>57</v>
      </c>
    </row>
    <row r="950" ht="12.75">
      <c r="B950" t="s">
        <v>43</v>
      </c>
    </row>
    <row r="951" ht="12.75">
      <c r="B951" t="s">
        <v>78</v>
      </c>
    </row>
    <row r="952" ht="12.75">
      <c r="B952" t="s">
        <v>50</v>
      </c>
    </row>
    <row r="953" ht="12.75">
      <c r="B953" t="s">
        <v>52</v>
      </c>
    </row>
    <row r="954" ht="12.75">
      <c r="B954" t="s">
        <v>106</v>
      </c>
    </row>
    <row r="955" ht="12.75">
      <c r="B955" t="s">
        <v>43</v>
      </c>
    </row>
    <row r="956" ht="12.75">
      <c r="B956" t="s">
        <v>107</v>
      </c>
    </row>
    <row r="957" ht="12.75">
      <c r="B957" t="s">
        <v>108</v>
      </c>
    </row>
    <row r="958" ht="12.75">
      <c r="B958" t="s">
        <v>54</v>
      </c>
    </row>
    <row r="959" ht="12.75">
      <c r="B959" t="s">
        <v>600</v>
      </c>
    </row>
    <row r="960" ht="12.75">
      <c r="B960" t="s">
        <v>57</v>
      </c>
    </row>
    <row r="961" ht="12.75">
      <c r="B961" t="s">
        <v>43</v>
      </c>
    </row>
    <row r="962" ht="12.75">
      <c r="B962" t="s">
        <v>31</v>
      </c>
    </row>
    <row r="963" ht="12.75">
      <c r="B963" t="s">
        <v>150</v>
      </c>
    </row>
    <row r="964" ht="12.75">
      <c r="B964" t="s">
        <v>31</v>
      </c>
    </row>
    <row r="965" ht="12.75">
      <c r="B965" t="s">
        <v>32</v>
      </c>
    </row>
    <row r="966" ht="12.75">
      <c r="B966" t="s">
        <v>421</v>
      </c>
    </row>
    <row r="967" ht="12.75">
      <c r="B967" t="s">
        <v>33</v>
      </c>
    </row>
    <row r="968" ht="12.75">
      <c r="B968" t="s">
        <v>34</v>
      </c>
    </row>
    <row r="969" ht="12.75">
      <c r="B969" t="s">
        <v>422</v>
      </c>
    </row>
    <row r="970" ht="12.75">
      <c r="B970" t="s">
        <v>35</v>
      </c>
    </row>
    <row r="971" ht="12.75">
      <c r="B971" t="s">
        <v>151</v>
      </c>
    </row>
    <row r="972" ht="12.75">
      <c r="B972" t="s">
        <v>37</v>
      </c>
    </row>
    <row r="973" ht="12.75">
      <c r="B973" t="s">
        <v>38</v>
      </c>
    </row>
    <row r="974" ht="12.75">
      <c r="B974" t="s">
        <v>152</v>
      </c>
    </row>
    <row r="975" ht="12.75">
      <c r="B975" t="s">
        <v>40</v>
      </c>
    </row>
    <row r="976" ht="12.75">
      <c r="B976" t="s">
        <v>41</v>
      </c>
    </row>
    <row r="977" ht="12.75">
      <c r="B977" t="s">
        <v>42</v>
      </c>
    </row>
    <row r="978" ht="12.75">
      <c r="B978" t="s">
        <v>625</v>
      </c>
    </row>
    <row r="979" ht="12.75">
      <c r="B979" t="s">
        <v>43</v>
      </c>
    </row>
    <row r="980" ht="12.75">
      <c r="B980" t="s">
        <v>44</v>
      </c>
    </row>
    <row r="981" ht="12.75">
      <c r="B981" t="s">
        <v>45</v>
      </c>
    </row>
    <row r="982" ht="12.75">
      <c r="B982" t="s">
        <v>46</v>
      </c>
    </row>
    <row r="983" ht="12.75">
      <c r="B983" t="s">
        <v>43</v>
      </c>
    </row>
    <row r="984" ht="12.75">
      <c r="B984" t="s">
        <v>47</v>
      </c>
    </row>
    <row r="985" ht="12.75">
      <c r="B985" t="s">
        <v>45</v>
      </c>
    </row>
    <row r="986" ht="12.75">
      <c r="B986" t="s">
        <v>46</v>
      </c>
    </row>
    <row r="987" ht="12.75">
      <c r="B987" t="s">
        <v>43</v>
      </c>
    </row>
    <row r="988" ht="12.75">
      <c r="B988" t="s">
        <v>48</v>
      </c>
    </row>
    <row r="989" ht="12.75">
      <c r="B989" t="s">
        <v>49</v>
      </c>
    </row>
    <row r="990" ht="12.75">
      <c r="B990" t="s">
        <v>50</v>
      </c>
    </row>
    <row r="991" ht="12.75">
      <c r="B991" t="s">
        <v>51</v>
      </c>
    </row>
    <row r="992" ht="12.75">
      <c r="B992" t="s">
        <v>52</v>
      </c>
    </row>
    <row r="993" ht="12.75">
      <c r="B993" t="s">
        <v>53</v>
      </c>
    </row>
    <row r="994" ht="12.75">
      <c r="B994" t="s">
        <v>43</v>
      </c>
    </row>
    <row r="995" ht="12.75">
      <c r="B995" t="s">
        <v>54</v>
      </c>
    </row>
    <row r="996" ht="12.75">
      <c r="B996" t="s">
        <v>55</v>
      </c>
    </row>
    <row r="997" ht="12.75">
      <c r="B997" t="s">
        <v>56</v>
      </c>
    </row>
    <row r="998" ht="12.75">
      <c r="B998" t="s">
        <v>57</v>
      </c>
    </row>
    <row r="999" ht="12.75">
      <c r="B999" t="s">
        <v>43</v>
      </c>
    </row>
    <row r="1000" ht="12.75">
      <c r="B1000" t="s">
        <v>58</v>
      </c>
    </row>
    <row r="1001" ht="12.75">
      <c r="B1001" t="s">
        <v>47</v>
      </c>
    </row>
    <row r="1002" ht="12.75">
      <c r="B1002" t="s">
        <v>59</v>
      </c>
    </row>
    <row r="1003" ht="12.75">
      <c r="B1003" t="s">
        <v>60</v>
      </c>
    </row>
    <row r="1004" ht="12.75">
      <c r="B1004" t="s">
        <v>61</v>
      </c>
    </row>
    <row r="1005" ht="12.75">
      <c r="B1005" t="s">
        <v>62</v>
      </c>
    </row>
    <row r="1006" ht="12.75">
      <c r="B1006" t="s">
        <v>63</v>
      </c>
    </row>
    <row r="1007" ht="12.75">
      <c r="B1007" t="s">
        <v>64</v>
      </c>
    </row>
    <row r="1008" ht="12.75">
      <c r="B1008" t="s">
        <v>65</v>
      </c>
    </row>
    <row r="1009" ht="12.75">
      <c r="B1009" t="s">
        <v>66</v>
      </c>
    </row>
    <row r="1010" ht="12.75">
      <c r="B1010" t="s">
        <v>43</v>
      </c>
    </row>
    <row r="1011" ht="12.75">
      <c r="B1011" t="s">
        <v>49</v>
      </c>
    </row>
    <row r="1012" ht="12.75">
      <c r="B1012" t="s">
        <v>50</v>
      </c>
    </row>
    <row r="1013" ht="12.75">
      <c r="B1013" t="s">
        <v>52</v>
      </c>
    </row>
    <row r="1014" ht="12.75">
      <c r="B1014" t="s">
        <v>67</v>
      </c>
    </row>
    <row r="1015" ht="12.75">
      <c r="B1015" t="s">
        <v>43</v>
      </c>
    </row>
    <row r="1016" ht="12.75">
      <c r="B1016" t="s">
        <v>54</v>
      </c>
    </row>
    <row r="1017" ht="12.75">
      <c r="B1017" t="s">
        <v>55</v>
      </c>
    </row>
    <row r="1018" ht="12.75">
      <c r="B1018" t="s">
        <v>56</v>
      </c>
    </row>
    <row r="1019" ht="12.75">
      <c r="B1019" t="s">
        <v>57</v>
      </c>
    </row>
    <row r="1020" ht="12.75">
      <c r="B1020" t="s">
        <v>43</v>
      </c>
    </row>
    <row r="1021" ht="12.75">
      <c r="B1021" t="s">
        <v>68</v>
      </c>
    </row>
    <row r="1022" ht="12.75">
      <c r="B1022" t="s">
        <v>69</v>
      </c>
    </row>
    <row r="1023" ht="12.75">
      <c r="B1023" t="s">
        <v>49</v>
      </c>
    </row>
    <row r="1024" ht="12.75">
      <c r="B1024" t="s">
        <v>68</v>
      </c>
    </row>
    <row r="1025" ht="12.75">
      <c r="B1025" t="s">
        <v>50</v>
      </c>
    </row>
    <row r="1026" ht="12.75">
      <c r="B1026" t="s">
        <v>70</v>
      </c>
    </row>
    <row r="1027" ht="12.75">
      <c r="B1027" t="s">
        <v>67</v>
      </c>
    </row>
    <row r="1028" ht="12.75">
      <c r="B1028" t="s">
        <v>43</v>
      </c>
    </row>
    <row r="1029" ht="12.75">
      <c r="B1029" t="s">
        <v>71</v>
      </c>
    </row>
    <row r="1030" ht="12.75">
      <c r="B1030" t="s">
        <v>72</v>
      </c>
    </row>
    <row r="1031" ht="12.75">
      <c r="B1031" t="s">
        <v>73</v>
      </c>
    </row>
    <row r="1032" ht="12.75">
      <c r="B1032" t="s">
        <v>74</v>
      </c>
    </row>
    <row r="1033" ht="12.75">
      <c r="B1033" t="s">
        <v>75</v>
      </c>
    </row>
    <row r="1034" ht="12.75">
      <c r="B1034" t="s">
        <v>76</v>
      </c>
    </row>
    <row r="1035" ht="12.75">
      <c r="B1035" t="s">
        <v>77</v>
      </c>
    </row>
    <row r="1036" ht="12.75">
      <c r="B1036" t="s">
        <v>43</v>
      </c>
    </row>
    <row r="1037" ht="12.75">
      <c r="B1037" t="s">
        <v>78</v>
      </c>
    </row>
    <row r="1038" ht="12.75">
      <c r="B1038" t="s">
        <v>79</v>
      </c>
    </row>
    <row r="1039" ht="12.75">
      <c r="B1039" t="s">
        <v>80</v>
      </c>
    </row>
    <row r="1040" ht="12.75">
      <c r="B1040" t="s">
        <v>81</v>
      </c>
    </row>
    <row r="1041" ht="12.75">
      <c r="B1041" t="s">
        <v>82</v>
      </c>
    </row>
    <row r="1042" ht="12.75">
      <c r="B1042" t="s">
        <v>71</v>
      </c>
    </row>
    <row r="1043" ht="12.75">
      <c r="B1043" t="s">
        <v>83</v>
      </c>
    </row>
    <row r="1044" ht="12.75">
      <c r="B1044" t="s">
        <v>84</v>
      </c>
    </row>
    <row r="1045" ht="12.75">
      <c r="B1045" t="s">
        <v>85</v>
      </c>
    </row>
    <row r="1046" ht="12.75">
      <c r="B1046" t="s">
        <v>86</v>
      </c>
    </row>
    <row r="1047" ht="12.75">
      <c r="B1047" t="s">
        <v>87</v>
      </c>
    </row>
    <row r="1048" ht="12.75">
      <c r="B1048" t="s">
        <v>43</v>
      </c>
    </row>
    <row r="1049" ht="12.75">
      <c r="B1049" t="s">
        <v>88</v>
      </c>
    </row>
    <row r="1050" ht="12.75">
      <c r="B1050" t="s">
        <v>89</v>
      </c>
    </row>
    <row r="1051" ht="12.75">
      <c r="B1051" t="s">
        <v>80</v>
      </c>
    </row>
    <row r="1052" ht="12.75">
      <c r="B1052" t="s">
        <v>81</v>
      </c>
    </row>
    <row r="1053" ht="12.75">
      <c r="B1053" t="s">
        <v>90</v>
      </c>
    </row>
    <row r="1054" ht="12.75">
      <c r="B1054" t="s">
        <v>71</v>
      </c>
    </row>
    <row r="1055" ht="12.75">
      <c r="B1055" t="s">
        <v>83</v>
      </c>
    </row>
    <row r="1056" ht="12.75">
      <c r="B1056" t="s">
        <v>84</v>
      </c>
    </row>
    <row r="1057" ht="12.75">
      <c r="B1057" t="s">
        <v>85</v>
      </c>
    </row>
    <row r="1058" ht="12.75">
      <c r="B1058" t="s">
        <v>86</v>
      </c>
    </row>
    <row r="1059" ht="12.75">
      <c r="B1059" t="s">
        <v>87</v>
      </c>
    </row>
    <row r="1060" ht="12.75">
      <c r="B1060" t="s">
        <v>43</v>
      </c>
    </row>
    <row r="1061" ht="12.75">
      <c r="B1061" t="s">
        <v>68</v>
      </c>
    </row>
    <row r="1062" ht="12.75">
      <c r="B1062" t="s">
        <v>91</v>
      </c>
    </row>
    <row r="1063" ht="12.75">
      <c r="B1063" t="s">
        <v>80</v>
      </c>
    </row>
    <row r="1064" ht="12.75">
      <c r="B1064" t="s">
        <v>81</v>
      </c>
    </row>
    <row r="1065" ht="12.75">
      <c r="B1065" t="s">
        <v>92</v>
      </c>
    </row>
    <row r="1066" ht="12.75">
      <c r="B1066" t="s">
        <v>93</v>
      </c>
    </row>
    <row r="1067" ht="12.75">
      <c r="B1067" t="s">
        <v>94</v>
      </c>
    </row>
    <row r="1068" ht="12.75">
      <c r="B1068" t="s">
        <v>95</v>
      </c>
    </row>
    <row r="1069" ht="12.75">
      <c r="B1069" t="s">
        <v>96</v>
      </c>
    </row>
    <row r="1070" ht="12.75">
      <c r="B1070" t="s">
        <v>97</v>
      </c>
    </row>
    <row r="1071" ht="12.75">
      <c r="B1071" t="s">
        <v>98</v>
      </c>
    </row>
    <row r="1072" ht="12.75">
      <c r="B1072" t="s">
        <v>99</v>
      </c>
    </row>
    <row r="1073" ht="12.75">
      <c r="B1073" t="s">
        <v>100</v>
      </c>
    </row>
    <row r="1074" ht="12.75">
      <c r="B1074" t="s">
        <v>101</v>
      </c>
    </row>
    <row r="1075" ht="12.75">
      <c r="B1075" t="s">
        <v>77</v>
      </c>
    </row>
    <row r="1076" ht="12.75">
      <c r="B1076" t="s">
        <v>102</v>
      </c>
    </row>
    <row r="1077" ht="12.75">
      <c r="B1077" t="s">
        <v>103</v>
      </c>
    </row>
    <row r="1078" ht="12.75">
      <c r="B1078" t="s">
        <v>104</v>
      </c>
    </row>
    <row r="1079" ht="12.75">
      <c r="B1079" t="s">
        <v>43</v>
      </c>
    </row>
    <row r="1080" ht="12.75">
      <c r="B1080" t="s">
        <v>88</v>
      </c>
    </row>
    <row r="1081" ht="12.75">
      <c r="B1081" t="s">
        <v>31</v>
      </c>
    </row>
    <row r="1082" ht="12.75">
      <c r="B1082" t="s">
        <v>31</v>
      </c>
    </row>
    <row r="1083" ht="12.75">
      <c r="B1083" t="s">
        <v>105</v>
      </c>
    </row>
    <row r="1084" ht="12.75">
      <c r="B1084" t="s">
        <v>50</v>
      </c>
    </row>
    <row r="1085" ht="12.75">
      <c r="B1085" t="s">
        <v>52</v>
      </c>
    </row>
    <row r="1086" ht="12.75">
      <c r="B1086" t="s">
        <v>106</v>
      </c>
    </row>
    <row r="1087" ht="12.75">
      <c r="B1087" t="s">
        <v>43</v>
      </c>
    </row>
    <row r="1088" ht="12.75">
      <c r="B1088" t="s">
        <v>107</v>
      </c>
    </row>
    <row r="1089" ht="12.75">
      <c r="B1089" t="s">
        <v>108</v>
      </c>
    </row>
    <row r="1090" ht="12.75">
      <c r="B1090" t="s">
        <v>54</v>
      </c>
    </row>
    <row r="1091" ht="12.75">
      <c r="B1091" t="s">
        <v>423</v>
      </c>
    </row>
    <row r="1092" ht="12.75">
      <c r="B1092" t="s">
        <v>57</v>
      </c>
    </row>
    <row r="1093" ht="12.75">
      <c r="B1093" t="s">
        <v>43</v>
      </c>
    </row>
    <row r="1094" ht="12.75">
      <c r="B1094" t="s">
        <v>78</v>
      </c>
    </row>
    <row r="1095" ht="12.75">
      <c r="B1095" t="s">
        <v>88</v>
      </c>
    </row>
    <row r="1096" ht="12.75">
      <c r="B1096" t="s">
        <v>31</v>
      </c>
    </row>
    <row r="1097" ht="12.75">
      <c r="B1097" t="s">
        <v>31</v>
      </c>
    </row>
    <row r="1098" ht="12.75">
      <c r="B1098" t="s">
        <v>109</v>
      </c>
    </row>
    <row r="1099" ht="12.75">
      <c r="B1099" t="s">
        <v>50</v>
      </c>
    </row>
    <row r="1100" ht="12.75">
      <c r="B1100" t="s">
        <v>52</v>
      </c>
    </row>
    <row r="1101" ht="12.75">
      <c r="B1101" t="s">
        <v>106</v>
      </c>
    </row>
    <row r="1102" ht="12.75">
      <c r="B1102" t="s">
        <v>43</v>
      </c>
    </row>
    <row r="1103" ht="12.75">
      <c r="B1103" t="s">
        <v>107</v>
      </c>
    </row>
    <row r="1104" ht="12.75">
      <c r="B1104" t="s">
        <v>108</v>
      </c>
    </row>
    <row r="1105" ht="12.75">
      <c r="B1105" t="s">
        <v>54</v>
      </c>
    </row>
    <row r="1106" ht="12.75">
      <c r="B1106" t="s">
        <v>424</v>
      </c>
    </row>
    <row r="1107" ht="12.75">
      <c r="B1107" t="s">
        <v>57</v>
      </c>
    </row>
    <row r="1108" ht="12.75">
      <c r="B1108" t="s">
        <v>43</v>
      </c>
    </row>
    <row r="1109" ht="12.75">
      <c r="B1109" t="s">
        <v>31</v>
      </c>
    </row>
    <row r="1110" ht="12.75">
      <c r="B1110" t="s">
        <v>31</v>
      </c>
    </row>
    <row r="1111" ht="12.75">
      <c r="B1111" t="s">
        <v>110</v>
      </c>
    </row>
    <row r="1112" ht="12.75">
      <c r="B1112" t="s">
        <v>50</v>
      </c>
    </row>
    <row r="1113" ht="12.75">
      <c r="B1113" t="s">
        <v>52</v>
      </c>
    </row>
    <row r="1114" ht="12.75">
      <c r="B1114" t="s">
        <v>106</v>
      </c>
    </row>
    <row r="1115" ht="12.75">
      <c r="B1115" t="s">
        <v>43</v>
      </c>
    </row>
    <row r="1116" ht="12.75">
      <c r="B1116" t="s">
        <v>107</v>
      </c>
    </row>
    <row r="1117" ht="12.75">
      <c r="B1117" t="s">
        <v>108</v>
      </c>
    </row>
    <row r="1118" ht="12.75">
      <c r="B1118" t="s">
        <v>54</v>
      </c>
    </row>
    <row r="1119" ht="12.75">
      <c r="B1119" t="s">
        <v>425</v>
      </c>
    </row>
    <row r="1120" ht="12.75">
      <c r="B1120" t="s">
        <v>57</v>
      </c>
    </row>
    <row r="1121" ht="12.75">
      <c r="B1121" t="s">
        <v>43</v>
      </c>
    </row>
    <row r="1122" ht="12.75">
      <c r="B1122" t="s">
        <v>31</v>
      </c>
    </row>
    <row r="1123" ht="12.75">
      <c r="B1123" t="s">
        <v>31</v>
      </c>
    </row>
    <row r="1124" ht="12.75">
      <c r="B1124" t="s">
        <v>111</v>
      </c>
    </row>
    <row r="1125" ht="12.75">
      <c r="B1125" t="s">
        <v>50</v>
      </c>
    </row>
    <row r="1126" ht="12.75">
      <c r="B1126" t="s">
        <v>52</v>
      </c>
    </row>
    <row r="1127" ht="12.75">
      <c r="B1127" t="s">
        <v>106</v>
      </c>
    </row>
    <row r="1128" ht="12.75">
      <c r="B1128" t="s">
        <v>43</v>
      </c>
    </row>
    <row r="1129" ht="12.75">
      <c r="B1129" t="s">
        <v>107</v>
      </c>
    </row>
    <row r="1130" ht="12.75">
      <c r="B1130" t="s">
        <v>108</v>
      </c>
    </row>
    <row r="1131" ht="12.75">
      <c r="B1131" t="s">
        <v>54</v>
      </c>
    </row>
    <row r="1132" ht="12.75">
      <c r="B1132" t="s">
        <v>426</v>
      </c>
    </row>
    <row r="1133" ht="12.75">
      <c r="B1133" t="s">
        <v>57</v>
      </c>
    </row>
    <row r="1134" ht="12.75">
      <c r="B1134" t="s">
        <v>43</v>
      </c>
    </row>
    <row r="1135" ht="12.75">
      <c r="B1135" t="s">
        <v>31</v>
      </c>
    </row>
    <row r="1136" ht="12.75">
      <c r="B1136" t="s">
        <v>31</v>
      </c>
    </row>
    <row r="1137" ht="12.75">
      <c r="B1137" t="s">
        <v>112</v>
      </c>
    </row>
    <row r="1138" ht="12.75">
      <c r="B1138" t="s">
        <v>50</v>
      </c>
    </row>
    <row r="1139" ht="12.75">
      <c r="B1139" t="s">
        <v>52</v>
      </c>
    </row>
    <row r="1140" ht="12.75">
      <c r="B1140" t="s">
        <v>106</v>
      </c>
    </row>
    <row r="1141" ht="12.75">
      <c r="B1141" t="s">
        <v>43</v>
      </c>
    </row>
    <row r="1142" ht="12.75">
      <c r="B1142" t="s">
        <v>107</v>
      </c>
    </row>
    <row r="1143" ht="12.75">
      <c r="B1143" t="s">
        <v>108</v>
      </c>
    </row>
    <row r="1144" ht="12.75">
      <c r="B1144" t="s">
        <v>54</v>
      </c>
    </row>
    <row r="1145" ht="12.75">
      <c r="B1145" t="s">
        <v>427</v>
      </c>
    </row>
    <row r="1146" ht="12.75">
      <c r="B1146" t="s">
        <v>57</v>
      </c>
    </row>
    <row r="1147" ht="12.75">
      <c r="B1147" t="s">
        <v>43</v>
      </c>
    </row>
    <row r="1148" ht="12.75">
      <c r="B1148" t="s">
        <v>31</v>
      </c>
    </row>
    <row r="1149" ht="12.75">
      <c r="B1149" t="s">
        <v>31</v>
      </c>
    </row>
    <row r="1150" ht="12.75">
      <c r="B1150" t="s">
        <v>113</v>
      </c>
    </row>
    <row r="1151" ht="12.75">
      <c r="B1151" t="s">
        <v>50</v>
      </c>
    </row>
    <row r="1152" ht="12.75">
      <c r="B1152" t="s">
        <v>52</v>
      </c>
    </row>
    <row r="1153" ht="12.75">
      <c r="B1153" t="s">
        <v>106</v>
      </c>
    </row>
    <row r="1154" ht="12.75">
      <c r="B1154" t="s">
        <v>43</v>
      </c>
    </row>
    <row r="1155" ht="12.75">
      <c r="B1155" t="s">
        <v>107</v>
      </c>
    </row>
    <row r="1156" ht="12.75">
      <c r="B1156" t="s">
        <v>108</v>
      </c>
    </row>
    <row r="1157" ht="12.75">
      <c r="B1157" t="s">
        <v>54</v>
      </c>
    </row>
    <row r="1158" ht="12.75">
      <c r="B1158" t="s">
        <v>428</v>
      </c>
    </row>
    <row r="1159" ht="12.75">
      <c r="B1159" t="s">
        <v>57</v>
      </c>
    </row>
    <row r="1160" ht="12.75">
      <c r="B1160" t="s">
        <v>43</v>
      </c>
    </row>
    <row r="1161" ht="12.75">
      <c r="B1161" t="s">
        <v>78</v>
      </c>
    </row>
    <row r="1162" ht="12.75">
      <c r="B1162" t="s">
        <v>50</v>
      </c>
    </row>
    <row r="1163" ht="12.75">
      <c r="B1163" t="s">
        <v>52</v>
      </c>
    </row>
    <row r="1164" ht="12.75">
      <c r="B1164" t="s">
        <v>106</v>
      </c>
    </row>
    <row r="1165" ht="12.75">
      <c r="B1165" t="s">
        <v>43</v>
      </c>
    </row>
    <row r="1166" ht="12.75">
      <c r="B1166" t="s">
        <v>107</v>
      </c>
    </row>
    <row r="1167" ht="12.75">
      <c r="B1167" t="s">
        <v>108</v>
      </c>
    </row>
    <row r="1168" ht="12.75">
      <c r="B1168" t="s">
        <v>54</v>
      </c>
    </row>
    <row r="1169" ht="12.75">
      <c r="B1169" t="s">
        <v>600</v>
      </c>
    </row>
    <row r="1170" ht="12.75">
      <c r="B1170" t="s">
        <v>57</v>
      </c>
    </row>
    <row r="1171" ht="12.75">
      <c r="B1171" t="s">
        <v>43</v>
      </c>
    </row>
    <row r="1172" ht="12.75">
      <c r="B1172" t="s">
        <v>31</v>
      </c>
    </row>
    <row r="1173" ht="12.75">
      <c r="B1173" t="s">
        <v>153</v>
      </c>
    </row>
    <row r="1174" ht="12.75">
      <c r="B1174" t="s">
        <v>31</v>
      </c>
    </row>
    <row r="1175" ht="12.75">
      <c r="B1175" t="s">
        <v>32</v>
      </c>
    </row>
    <row r="1176" ht="12.75">
      <c r="B1176" t="s">
        <v>429</v>
      </c>
    </row>
    <row r="1177" ht="12.75">
      <c r="B1177" t="s">
        <v>33</v>
      </c>
    </row>
    <row r="1178" ht="12.75">
      <c r="B1178" t="s">
        <v>34</v>
      </c>
    </row>
    <row r="1179" ht="12.75">
      <c r="B1179" t="s">
        <v>430</v>
      </c>
    </row>
    <row r="1180" ht="12.75">
      <c r="B1180" t="s">
        <v>35</v>
      </c>
    </row>
    <row r="1181" ht="12.75">
      <c r="B1181" t="s">
        <v>154</v>
      </c>
    </row>
    <row r="1182" ht="12.75">
      <c r="B1182" t="s">
        <v>37</v>
      </c>
    </row>
    <row r="1183" ht="12.75">
      <c r="B1183" t="s">
        <v>38</v>
      </c>
    </row>
    <row r="1184" ht="12.75">
      <c r="B1184" t="s">
        <v>155</v>
      </c>
    </row>
    <row r="1185" ht="12.75">
      <c r="B1185" t="s">
        <v>40</v>
      </c>
    </row>
    <row r="1186" ht="12.75">
      <c r="B1186" t="s">
        <v>41</v>
      </c>
    </row>
    <row r="1187" ht="12.75">
      <c r="B1187" t="s">
        <v>42</v>
      </c>
    </row>
    <row r="1188" ht="12.75">
      <c r="B1188" t="s">
        <v>625</v>
      </c>
    </row>
    <row r="1189" ht="12.75">
      <c r="B1189" t="s">
        <v>43</v>
      </c>
    </row>
    <row r="1190" ht="12.75">
      <c r="B1190" t="s">
        <v>44</v>
      </c>
    </row>
    <row r="1191" ht="12.75">
      <c r="B1191" t="s">
        <v>45</v>
      </c>
    </row>
    <row r="1192" ht="12.75">
      <c r="B1192" t="s">
        <v>46</v>
      </c>
    </row>
    <row r="1193" ht="12.75">
      <c r="B1193" t="s">
        <v>43</v>
      </c>
    </row>
    <row r="1194" ht="12.75">
      <c r="B1194" t="s">
        <v>47</v>
      </c>
    </row>
    <row r="1195" ht="12.75">
      <c r="B1195" t="s">
        <v>45</v>
      </c>
    </row>
    <row r="1196" ht="12.75">
      <c r="B1196" t="s">
        <v>46</v>
      </c>
    </row>
    <row r="1197" ht="12.75">
      <c r="B1197" t="s">
        <v>43</v>
      </c>
    </row>
    <row r="1198" ht="12.75">
      <c r="B1198" t="s">
        <v>48</v>
      </c>
    </row>
    <row r="1199" ht="12.75">
      <c r="B1199" t="s">
        <v>49</v>
      </c>
    </row>
    <row r="1200" ht="12.75">
      <c r="B1200" t="s">
        <v>50</v>
      </c>
    </row>
    <row r="1201" ht="12.75">
      <c r="B1201" t="s">
        <v>51</v>
      </c>
    </row>
    <row r="1202" ht="12.75">
      <c r="B1202" t="s">
        <v>52</v>
      </c>
    </row>
    <row r="1203" ht="12.75">
      <c r="B1203" t="s">
        <v>53</v>
      </c>
    </row>
    <row r="1204" ht="12.75">
      <c r="B1204" t="s">
        <v>43</v>
      </c>
    </row>
    <row r="1205" ht="12.75">
      <c r="B1205" t="s">
        <v>54</v>
      </c>
    </row>
    <row r="1206" ht="12.75">
      <c r="B1206" t="s">
        <v>55</v>
      </c>
    </row>
    <row r="1207" ht="12.75">
      <c r="B1207" t="s">
        <v>56</v>
      </c>
    </row>
    <row r="1208" ht="12.75">
      <c r="B1208" t="s">
        <v>57</v>
      </c>
    </row>
    <row r="1209" ht="12.75">
      <c r="B1209" t="s">
        <v>43</v>
      </c>
    </row>
    <row r="1210" ht="12.75">
      <c r="B1210" t="s">
        <v>58</v>
      </c>
    </row>
    <row r="1211" ht="12.75">
      <c r="B1211" t="s">
        <v>47</v>
      </c>
    </row>
    <row r="1212" ht="12.75">
      <c r="B1212" t="s">
        <v>59</v>
      </c>
    </row>
    <row r="1213" ht="12.75">
      <c r="B1213" t="s">
        <v>60</v>
      </c>
    </row>
    <row r="1214" ht="12.75">
      <c r="B1214" t="s">
        <v>61</v>
      </c>
    </row>
    <row r="1215" ht="12.75">
      <c r="B1215" t="s">
        <v>62</v>
      </c>
    </row>
    <row r="1216" ht="12.75">
      <c r="B1216" t="s">
        <v>63</v>
      </c>
    </row>
    <row r="1217" ht="12.75">
      <c r="B1217" t="s">
        <v>64</v>
      </c>
    </row>
    <row r="1218" ht="12.75">
      <c r="B1218" t="s">
        <v>65</v>
      </c>
    </row>
    <row r="1219" ht="12.75">
      <c r="B1219" t="s">
        <v>66</v>
      </c>
    </row>
    <row r="1220" ht="12.75">
      <c r="B1220" t="s">
        <v>43</v>
      </c>
    </row>
    <row r="1221" ht="12.75">
      <c r="B1221" t="s">
        <v>49</v>
      </c>
    </row>
    <row r="1222" ht="12.75">
      <c r="B1222" t="s">
        <v>50</v>
      </c>
    </row>
    <row r="1223" ht="12.75">
      <c r="B1223" t="s">
        <v>52</v>
      </c>
    </row>
    <row r="1224" ht="12.75">
      <c r="B1224" t="s">
        <v>67</v>
      </c>
    </row>
    <row r="1225" ht="12.75">
      <c r="B1225" t="s">
        <v>43</v>
      </c>
    </row>
    <row r="1226" ht="12.75">
      <c r="B1226" t="s">
        <v>54</v>
      </c>
    </row>
    <row r="1227" ht="12.75">
      <c r="B1227" t="s">
        <v>55</v>
      </c>
    </row>
    <row r="1228" ht="12.75">
      <c r="B1228" t="s">
        <v>56</v>
      </c>
    </row>
    <row r="1229" ht="12.75">
      <c r="B1229" t="s">
        <v>57</v>
      </c>
    </row>
    <row r="1230" ht="12.75">
      <c r="B1230" t="s">
        <v>43</v>
      </c>
    </row>
    <row r="1231" ht="12.75">
      <c r="B1231" t="s">
        <v>68</v>
      </c>
    </row>
    <row r="1232" ht="12.75">
      <c r="B1232" t="s">
        <v>69</v>
      </c>
    </row>
    <row r="1233" ht="12.75">
      <c r="B1233" t="s">
        <v>49</v>
      </c>
    </row>
    <row r="1234" ht="12.75">
      <c r="B1234" t="s">
        <v>68</v>
      </c>
    </row>
    <row r="1235" ht="12.75">
      <c r="B1235" t="s">
        <v>50</v>
      </c>
    </row>
    <row r="1236" ht="12.75">
      <c r="B1236" t="s">
        <v>70</v>
      </c>
    </row>
    <row r="1237" ht="12.75">
      <c r="B1237" t="s">
        <v>67</v>
      </c>
    </row>
    <row r="1238" ht="12.75">
      <c r="B1238" t="s">
        <v>43</v>
      </c>
    </row>
    <row r="1239" ht="12.75">
      <c r="B1239" t="s">
        <v>71</v>
      </c>
    </row>
    <row r="1240" ht="12.75">
      <c r="B1240" t="s">
        <v>72</v>
      </c>
    </row>
    <row r="1241" ht="12.75">
      <c r="B1241" t="s">
        <v>73</v>
      </c>
    </row>
    <row r="1242" ht="12.75">
      <c r="B1242" t="s">
        <v>74</v>
      </c>
    </row>
    <row r="1243" ht="12.75">
      <c r="B1243" t="s">
        <v>75</v>
      </c>
    </row>
    <row r="1244" ht="12.75">
      <c r="B1244" t="s">
        <v>76</v>
      </c>
    </row>
    <row r="1245" ht="12.75">
      <c r="B1245" t="s">
        <v>77</v>
      </c>
    </row>
    <row r="1246" ht="12.75">
      <c r="B1246" t="s">
        <v>43</v>
      </c>
    </row>
    <row r="1247" ht="12.75">
      <c r="B1247" t="s">
        <v>78</v>
      </c>
    </row>
    <row r="1248" ht="12.75">
      <c r="B1248" t="s">
        <v>79</v>
      </c>
    </row>
    <row r="1249" ht="12.75">
      <c r="B1249" t="s">
        <v>80</v>
      </c>
    </row>
    <row r="1250" ht="12.75">
      <c r="B1250" t="s">
        <v>81</v>
      </c>
    </row>
    <row r="1251" ht="12.75">
      <c r="B1251" t="s">
        <v>82</v>
      </c>
    </row>
    <row r="1252" ht="12.75">
      <c r="B1252" t="s">
        <v>71</v>
      </c>
    </row>
    <row r="1253" ht="12.75">
      <c r="B1253" t="s">
        <v>83</v>
      </c>
    </row>
    <row r="1254" ht="12.75">
      <c r="B1254" t="s">
        <v>84</v>
      </c>
    </row>
    <row r="1255" ht="12.75">
      <c r="B1255" t="s">
        <v>85</v>
      </c>
    </row>
    <row r="1256" ht="12.75">
      <c r="B1256" t="s">
        <v>86</v>
      </c>
    </row>
    <row r="1257" ht="12.75">
      <c r="B1257" t="s">
        <v>87</v>
      </c>
    </row>
    <row r="1258" ht="12.75">
      <c r="B1258" t="s">
        <v>43</v>
      </c>
    </row>
    <row r="1259" ht="12.75">
      <c r="B1259" t="s">
        <v>88</v>
      </c>
    </row>
    <row r="1260" ht="12.75">
      <c r="B1260" t="s">
        <v>89</v>
      </c>
    </row>
    <row r="1261" ht="12.75">
      <c r="B1261" t="s">
        <v>80</v>
      </c>
    </row>
    <row r="1262" ht="12.75">
      <c r="B1262" t="s">
        <v>81</v>
      </c>
    </row>
    <row r="1263" ht="12.75">
      <c r="B1263" t="s">
        <v>90</v>
      </c>
    </row>
    <row r="1264" ht="12.75">
      <c r="B1264" t="s">
        <v>71</v>
      </c>
    </row>
    <row r="1265" ht="12.75">
      <c r="B1265" t="s">
        <v>83</v>
      </c>
    </row>
    <row r="1266" ht="12.75">
      <c r="B1266" t="s">
        <v>84</v>
      </c>
    </row>
    <row r="1267" ht="12.75">
      <c r="B1267" t="s">
        <v>85</v>
      </c>
    </row>
    <row r="1268" ht="12.75">
      <c r="B1268" t="s">
        <v>86</v>
      </c>
    </row>
    <row r="1269" ht="12.75">
      <c r="B1269" t="s">
        <v>87</v>
      </c>
    </row>
    <row r="1270" ht="12.75">
      <c r="B1270" t="s">
        <v>43</v>
      </c>
    </row>
    <row r="1271" ht="12.75">
      <c r="B1271" t="s">
        <v>68</v>
      </c>
    </row>
    <row r="1272" ht="12.75">
      <c r="B1272" t="s">
        <v>91</v>
      </c>
    </row>
    <row r="1273" ht="12.75">
      <c r="B1273" t="s">
        <v>80</v>
      </c>
    </row>
    <row r="1274" ht="12.75">
      <c r="B1274" t="s">
        <v>81</v>
      </c>
    </row>
    <row r="1275" ht="12.75">
      <c r="B1275" t="s">
        <v>92</v>
      </c>
    </row>
    <row r="1276" ht="12.75">
      <c r="B1276" t="s">
        <v>93</v>
      </c>
    </row>
    <row r="1277" ht="12.75">
      <c r="B1277" t="s">
        <v>94</v>
      </c>
    </row>
    <row r="1278" ht="12.75">
      <c r="B1278" t="s">
        <v>95</v>
      </c>
    </row>
    <row r="1279" ht="12.75">
      <c r="B1279" t="s">
        <v>96</v>
      </c>
    </row>
    <row r="1280" ht="12.75">
      <c r="B1280" t="s">
        <v>97</v>
      </c>
    </row>
    <row r="1281" ht="12.75">
      <c r="B1281" t="s">
        <v>98</v>
      </c>
    </row>
    <row r="1282" ht="12.75">
      <c r="B1282" t="s">
        <v>99</v>
      </c>
    </row>
    <row r="1283" ht="12.75">
      <c r="B1283" t="s">
        <v>100</v>
      </c>
    </row>
    <row r="1284" ht="12.75">
      <c r="B1284" t="s">
        <v>101</v>
      </c>
    </row>
    <row r="1285" ht="12.75">
      <c r="B1285" t="s">
        <v>77</v>
      </c>
    </row>
    <row r="1286" ht="12.75">
      <c r="B1286" t="s">
        <v>102</v>
      </c>
    </row>
    <row r="1287" ht="12.75">
      <c r="B1287" t="s">
        <v>103</v>
      </c>
    </row>
    <row r="1288" ht="12.75">
      <c r="B1288" t="s">
        <v>104</v>
      </c>
    </row>
    <row r="1289" ht="12.75">
      <c r="B1289" t="s">
        <v>43</v>
      </c>
    </row>
    <row r="1290" ht="12.75">
      <c r="B1290" t="s">
        <v>88</v>
      </c>
    </row>
    <row r="1291" ht="12.75">
      <c r="B1291" t="s">
        <v>31</v>
      </c>
    </row>
    <row r="1292" ht="12.75">
      <c r="B1292" t="s">
        <v>31</v>
      </c>
    </row>
    <row r="1293" ht="12.75">
      <c r="B1293" t="s">
        <v>105</v>
      </c>
    </row>
    <row r="1294" ht="12.75">
      <c r="B1294" t="s">
        <v>50</v>
      </c>
    </row>
    <row r="1295" ht="12.75">
      <c r="B1295" t="s">
        <v>52</v>
      </c>
    </row>
    <row r="1296" ht="12.75">
      <c r="B1296" t="s">
        <v>106</v>
      </c>
    </row>
    <row r="1297" ht="12.75">
      <c r="B1297" t="s">
        <v>43</v>
      </c>
    </row>
    <row r="1298" ht="12.75">
      <c r="B1298" t="s">
        <v>107</v>
      </c>
    </row>
    <row r="1299" ht="12.75">
      <c r="B1299" t="s">
        <v>108</v>
      </c>
    </row>
    <row r="1300" ht="12.75">
      <c r="B1300" t="s">
        <v>54</v>
      </c>
    </row>
    <row r="1301" ht="12.75">
      <c r="B1301" t="s">
        <v>431</v>
      </c>
    </row>
    <row r="1302" ht="12.75">
      <c r="B1302" t="s">
        <v>57</v>
      </c>
    </row>
    <row r="1303" ht="12.75">
      <c r="B1303" t="s">
        <v>43</v>
      </c>
    </row>
    <row r="1304" ht="12.75">
      <c r="B1304" t="s">
        <v>78</v>
      </c>
    </row>
    <row r="1305" ht="12.75">
      <c r="B1305" t="s">
        <v>88</v>
      </c>
    </row>
    <row r="1306" ht="12.75">
      <c r="B1306" t="s">
        <v>31</v>
      </c>
    </row>
    <row r="1307" ht="12.75">
      <c r="B1307" t="s">
        <v>31</v>
      </c>
    </row>
    <row r="1308" ht="12.75">
      <c r="B1308" t="s">
        <v>109</v>
      </c>
    </row>
    <row r="1309" ht="12.75">
      <c r="B1309" t="s">
        <v>50</v>
      </c>
    </row>
    <row r="1310" ht="12.75">
      <c r="B1310" t="s">
        <v>52</v>
      </c>
    </row>
    <row r="1311" ht="12.75">
      <c r="B1311" t="s">
        <v>106</v>
      </c>
    </row>
    <row r="1312" ht="12.75">
      <c r="B1312" t="s">
        <v>43</v>
      </c>
    </row>
    <row r="1313" ht="12.75">
      <c r="B1313" t="s">
        <v>107</v>
      </c>
    </row>
    <row r="1314" ht="12.75">
      <c r="B1314" t="s">
        <v>108</v>
      </c>
    </row>
    <row r="1315" ht="12.75">
      <c r="B1315" t="s">
        <v>54</v>
      </c>
    </row>
    <row r="1316" ht="12.75">
      <c r="B1316" t="s">
        <v>432</v>
      </c>
    </row>
    <row r="1317" ht="12.75">
      <c r="B1317" t="s">
        <v>57</v>
      </c>
    </row>
    <row r="1318" ht="12.75">
      <c r="B1318" t="s">
        <v>43</v>
      </c>
    </row>
    <row r="1319" ht="12.75">
      <c r="B1319" t="s">
        <v>31</v>
      </c>
    </row>
    <row r="1320" ht="12.75">
      <c r="B1320" t="s">
        <v>31</v>
      </c>
    </row>
    <row r="1321" ht="12.75">
      <c r="B1321" t="s">
        <v>110</v>
      </c>
    </row>
    <row r="1322" ht="12.75">
      <c r="B1322" t="s">
        <v>50</v>
      </c>
    </row>
    <row r="1323" ht="12.75">
      <c r="B1323" t="s">
        <v>52</v>
      </c>
    </row>
    <row r="1324" ht="12.75">
      <c r="B1324" t="s">
        <v>106</v>
      </c>
    </row>
    <row r="1325" ht="12.75">
      <c r="B1325" t="s">
        <v>43</v>
      </c>
    </row>
    <row r="1326" ht="12.75">
      <c r="B1326" t="s">
        <v>107</v>
      </c>
    </row>
    <row r="1327" ht="12.75">
      <c r="B1327" t="s">
        <v>108</v>
      </c>
    </row>
    <row r="1328" ht="12.75">
      <c r="B1328" t="s">
        <v>54</v>
      </c>
    </row>
    <row r="1329" ht="12.75">
      <c r="B1329" t="s">
        <v>433</v>
      </c>
    </row>
    <row r="1330" ht="12.75">
      <c r="B1330" t="s">
        <v>57</v>
      </c>
    </row>
    <row r="1331" ht="12.75">
      <c r="B1331" t="s">
        <v>43</v>
      </c>
    </row>
    <row r="1332" ht="12.75">
      <c r="B1332" t="s">
        <v>31</v>
      </c>
    </row>
    <row r="1333" ht="12.75">
      <c r="B1333" t="s">
        <v>31</v>
      </c>
    </row>
    <row r="1334" ht="12.75">
      <c r="B1334" t="s">
        <v>111</v>
      </c>
    </row>
    <row r="1335" ht="12.75">
      <c r="B1335" t="s">
        <v>50</v>
      </c>
    </row>
    <row r="1336" ht="12.75">
      <c r="B1336" t="s">
        <v>52</v>
      </c>
    </row>
    <row r="1337" ht="12.75">
      <c r="B1337" t="s">
        <v>106</v>
      </c>
    </row>
    <row r="1338" ht="12.75">
      <c r="B1338" t="s">
        <v>43</v>
      </c>
    </row>
    <row r="1339" ht="12.75">
      <c r="B1339" t="s">
        <v>107</v>
      </c>
    </row>
    <row r="1340" ht="12.75">
      <c r="B1340" t="s">
        <v>108</v>
      </c>
    </row>
    <row r="1341" ht="12.75">
      <c r="B1341" t="s">
        <v>54</v>
      </c>
    </row>
    <row r="1342" ht="12.75">
      <c r="B1342" t="s">
        <v>434</v>
      </c>
    </row>
    <row r="1343" ht="12.75">
      <c r="B1343" t="s">
        <v>57</v>
      </c>
    </row>
    <row r="1344" ht="12.75">
      <c r="B1344" t="s">
        <v>43</v>
      </c>
    </row>
    <row r="1345" ht="12.75">
      <c r="B1345" t="s">
        <v>31</v>
      </c>
    </row>
    <row r="1346" ht="12.75">
      <c r="B1346" t="s">
        <v>31</v>
      </c>
    </row>
    <row r="1347" ht="12.75">
      <c r="B1347" t="s">
        <v>112</v>
      </c>
    </row>
    <row r="1348" ht="12.75">
      <c r="B1348" t="s">
        <v>50</v>
      </c>
    </row>
    <row r="1349" ht="12.75">
      <c r="B1349" t="s">
        <v>52</v>
      </c>
    </row>
    <row r="1350" ht="12.75">
      <c r="B1350" t="s">
        <v>106</v>
      </c>
    </row>
    <row r="1351" ht="12.75">
      <c r="B1351" t="s">
        <v>43</v>
      </c>
    </row>
    <row r="1352" ht="12.75">
      <c r="B1352" t="s">
        <v>107</v>
      </c>
    </row>
    <row r="1353" ht="12.75">
      <c r="B1353" t="s">
        <v>108</v>
      </c>
    </row>
    <row r="1354" ht="12.75">
      <c r="B1354" t="s">
        <v>54</v>
      </c>
    </row>
    <row r="1355" ht="12.75">
      <c r="B1355" t="s">
        <v>435</v>
      </c>
    </row>
    <row r="1356" ht="12.75">
      <c r="B1356" t="s">
        <v>57</v>
      </c>
    </row>
    <row r="1357" ht="12.75">
      <c r="B1357" t="s">
        <v>43</v>
      </c>
    </row>
    <row r="1358" ht="12.75">
      <c r="B1358" t="s">
        <v>31</v>
      </c>
    </row>
    <row r="1359" ht="12.75">
      <c r="B1359" t="s">
        <v>31</v>
      </c>
    </row>
    <row r="1360" ht="12.75">
      <c r="B1360" t="s">
        <v>113</v>
      </c>
    </row>
    <row r="1361" ht="12.75">
      <c r="B1361" t="s">
        <v>50</v>
      </c>
    </row>
    <row r="1362" ht="12.75">
      <c r="B1362" t="s">
        <v>52</v>
      </c>
    </row>
    <row r="1363" ht="12.75">
      <c r="B1363" t="s">
        <v>106</v>
      </c>
    </row>
    <row r="1364" ht="12.75">
      <c r="B1364" t="s">
        <v>43</v>
      </c>
    </row>
    <row r="1365" ht="12.75">
      <c r="B1365" t="s">
        <v>107</v>
      </c>
    </row>
    <row r="1366" ht="12.75">
      <c r="B1366" t="s">
        <v>108</v>
      </c>
    </row>
    <row r="1367" ht="12.75">
      <c r="B1367" t="s">
        <v>54</v>
      </c>
    </row>
    <row r="1368" ht="12.75">
      <c r="B1368" t="s">
        <v>436</v>
      </c>
    </row>
    <row r="1369" ht="12.75">
      <c r="B1369" t="s">
        <v>57</v>
      </c>
    </row>
    <row r="1370" ht="12.75">
      <c r="B1370" t="s">
        <v>43</v>
      </c>
    </row>
    <row r="1371" ht="12.75">
      <c r="B1371" t="s">
        <v>31</v>
      </c>
    </row>
    <row r="1372" ht="12.75">
      <c r="B1372" t="s">
        <v>31</v>
      </c>
    </row>
    <row r="1373" ht="12.75">
      <c r="B1373" t="s">
        <v>78</v>
      </c>
    </row>
    <row r="1374" ht="12.75">
      <c r="B1374" t="s">
        <v>50</v>
      </c>
    </row>
    <row r="1375" ht="12.75">
      <c r="B1375" t="s">
        <v>52</v>
      </c>
    </row>
    <row r="1376" ht="12.75">
      <c r="B1376" t="s">
        <v>106</v>
      </c>
    </row>
    <row r="1377" ht="12.75">
      <c r="B1377" t="s">
        <v>43</v>
      </c>
    </row>
    <row r="1378" ht="12.75">
      <c r="B1378" t="s">
        <v>107</v>
      </c>
    </row>
    <row r="1379" ht="12.75">
      <c r="B1379" t="s">
        <v>108</v>
      </c>
    </row>
    <row r="1380" ht="12.75">
      <c r="B1380" t="s">
        <v>54</v>
      </c>
    </row>
    <row r="1381" ht="12.75">
      <c r="B1381" t="s">
        <v>600</v>
      </c>
    </row>
    <row r="1382" ht="12.75">
      <c r="B1382" t="s">
        <v>57</v>
      </c>
    </row>
    <row r="1383" ht="12.75">
      <c r="B1383" t="s">
        <v>43</v>
      </c>
    </row>
    <row r="1384" ht="12.75">
      <c r="B1384" t="s">
        <v>31</v>
      </c>
    </row>
    <row r="1385" ht="12.75">
      <c r="B1385" t="s">
        <v>156</v>
      </c>
    </row>
    <row r="1386" ht="12.75">
      <c r="B1386" t="s">
        <v>31</v>
      </c>
    </row>
    <row r="1387" ht="12.75">
      <c r="B1387" t="s">
        <v>32</v>
      </c>
    </row>
    <row r="1388" ht="12.75">
      <c r="B1388" t="s">
        <v>437</v>
      </c>
    </row>
    <row r="1389" ht="12.75">
      <c r="B1389" t="s">
        <v>33</v>
      </c>
    </row>
    <row r="1390" ht="12.75">
      <c r="B1390" t="s">
        <v>34</v>
      </c>
    </row>
    <row r="1391" ht="12.75">
      <c r="B1391" t="s">
        <v>438</v>
      </c>
    </row>
    <row r="1392" ht="12.75">
      <c r="B1392" t="s">
        <v>35</v>
      </c>
    </row>
    <row r="1393" ht="12.75">
      <c r="B1393" t="s">
        <v>157</v>
      </c>
    </row>
    <row r="1394" ht="12.75">
      <c r="B1394" t="s">
        <v>37</v>
      </c>
    </row>
    <row r="1395" ht="12.75">
      <c r="B1395" t="s">
        <v>38</v>
      </c>
    </row>
    <row r="1396" ht="12.75">
      <c r="B1396" t="s">
        <v>158</v>
      </c>
    </row>
    <row r="1397" ht="12.75">
      <c r="B1397" t="s">
        <v>40</v>
      </c>
    </row>
    <row r="1398" ht="12.75">
      <c r="B1398" t="s">
        <v>41</v>
      </c>
    </row>
    <row r="1399" ht="12.75">
      <c r="B1399" t="s">
        <v>42</v>
      </c>
    </row>
    <row r="1400" ht="12.75">
      <c r="B1400" t="s">
        <v>625</v>
      </c>
    </row>
    <row r="1401" ht="12.75">
      <c r="B1401" t="s">
        <v>43</v>
      </c>
    </row>
    <row r="1402" ht="12.75">
      <c r="B1402" t="s">
        <v>44</v>
      </c>
    </row>
    <row r="1403" ht="12.75">
      <c r="B1403" t="s">
        <v>45</v>
      </c>
    </row>
    <row r="1404" ht="12.75">
      <c r="B1404" t="s">
        <v>46</v>
      </c>
    </row>
    <row r="1405" ht="12.75">
      <c r="B1405" t="s">
        <v>43</v>
      </c>
    </row>
    <row r="1406" ht="12.75">
      <c r="B1406" t="s">
        <v>47</v>
      </c>
    </row>
    <row r="1407" ht="12.75">
      <c r="B1407" t="s">
        <v>45</v>
      </c>
    </row>
    <row r="1408" ht="12.75">
      <c r="B1408" t="s">
        <v>46</v>
      </c>
    </row>
    <row r="1409" ht="12.75">
      <c r="B1409" t="s">
        <v>43</v>
      </c>
    </row>
    <row r="1410" ht="12.75">
      <c r="B1410" t="s">
        <v>48</v>
      </c>
    </row>
    <row r="1411" ht="12.75">
      <c r="B1411" t="s">
        <v>49</v>
      </c>
    </row>
    <row r="1412" ht="12.75">
      <c r="B1412" t="s">
        <v>50</v>
      </c>
    </row>
    <row r="1413" ht="12.75">
      <c r="B1413" t="s">
        <v>51</v>
      </c>
    </row>
    <row r="1414" ht="12.75">
      <c r="B1414" t="s">
        <v>52</v>
      </c>
    </row>
    <row r="1415" ht="12.75">
      <c r="B1415" t="s">
        <v>53</v>
      </c>
    </row>
    <row r="1416" ht="12.75">
      <c r="B1416" t="s">
        <v>43</v>
      </c>
    </row>
    <row r="1417" ht="12.75">
      <c r="B1417" t="s">
        <v>54</v>
      </c>
    </row>
    <row r="1418" ht="12.75">
      <c r="B1418" t="s">
        <v>55</v>
      </c>
    </row>
    <row r="1419" ht="12.75">
      <c r="B1419" t="s">
        <v>56</v>
      </c>
    </row>
    <row r="1420" ht="12.75">
      <c r="B1420" t="s">
        <v>57</v>
      </c>
    </row>
    <row r="1421" ht="12.75">
      <c r="B1421" t="s">
        <v>43</v>
      </c>
    </row>
    <row r="1422" ht="12.75">
      <c r="B1422" t="s">
        <v>58</v>
      </c>
    </row>
    <row r="1423" ht="12.75">
      <c r="B1423" t="s">
        <v>47</v>
      </c>
    </row>
    <row r="1424" ht="12.75">
      <c r="B1424" t="s">
        <v>59</v>
      </c>
    </row>
    <row r="1425" ht="12.75">
      <c r="B1425" t="s">
        <v>60</v>
      </c>
    </row>
    <row r="1426" ht="12.75">
      <c r="B1426" t="s">
        <v>61</v>
      </c>
    </row>
    <row r="1427" ht="12.75">
      <c r="B1427" t="s">
        <v>62</v>
      </c>
    </row>
    <row r="1428" ht="12.75">
      <c r="B1428" t="s">
        <v>63</v>
      </c>
    </row>
    <row r="1429" ht="12.75">
      <c r="B1429" t="s">
        <v>64</v>
      </c>
    </row>
    <row r="1430" ht="12.75">
      <c r="B1430" t="s">
        <v>65</v>
      </c>
    </row>
    <row r="1431" ht="12.75">
      <c r="B1431" t="s">
        <v>66</v>
      </c>
    </row>
    <row r="1432" ht="12.75">
      <c r="B1432" t="s">
        <v>43</v>
      </c>
    </row>
    <row r="1433" ht="12.75">
      <c r="B1433" t="s">
        <v>49</v>
      </c>
    </row>
    <row r="1434" ht="12.75">
      <c r="B1434" t="s">
        <v>50</v>
      </c>
    </row>
    <row r="1435" ht="12.75">
      <c r="B1435" t="s">
        <v>52</v>
      </c>
    </row>
    <row r="1436" ht="12.75">
      <c r="B1436" t="s">
        <v>67</v>
      </c>
    </row>
    <row r="1437" ht="12.75">
      <c r="B1437" t="s">
        <v>43</v>
      </c>
    </row>
    <row r="1438" ht="12.75">
      <c r="B1438" t="s">
        <v>54</v>
      </c>
    </row>
    <row r="1439" ht="12.75">
      <c r="B1439" t="s">
        <v>55</v>
      </c>
    </row>
    <row r="1440" ht="12.75">
      <c r="B1440" t="s">
        <v>56</v>
      </c>
    </row>
    <row r="1441" ht="12.75">
      <c r="B1441" t="s">
        <v>57</v>
      </c>
    </row>
    <row r="1442" ht="12.75">
      <c r="B1442" t="s">
        <v>43</v>
      </c>
    </row>
    <row r="1443" ht="12.75">
      <c r="B1443" t="s">
        <v>68</v>
      </c>
    </row>
    <row r="1444" ht="12.75">
      <c r="B1444" t="s">
        <v>69</v>
      </c>
    </row>
    <row r="1445" ht="12.75">
      <c r="B1445" t="s">
        <v>49</v>
      </c>
    </row>
    <row r="1446" ht="12.75">
      <c r="B1446" t="s">
        <v>68</v>
      </c>
    </row>
    <row r="1447" ht="12.75">
      <c r="B1447" t="s">
        <v>50</v>
      </c>
    </row>
    <row r="1448" ht="12.75">
      <c r="B1448" t="s">
        <v>70</v>
      </c>
    </row>
    <row r="1449" ht="12.75">
      <c r="B1449" t="s">
        <v>67</v>
      </c>
    </row>
    <row r="1450" ht="12.75">
      <c r="B1450" t="s">
        <v>43</v>
      </c>
    </row>
    <row r="1451" ht="12.75">
      <c r="B1451" t="s">
        <v>71</v>
      </c>
    </row>
    <row r="1452" ht="12.75">
      <c r="B1452" t="s">
        <v>72</v>
      </c>
    </row>
    <row r="1453" ht="12.75">
      <c r="B1453" t="s">
        <v>73</v>
      </c>
    </row>
    <row r="1454" ht="12.75">
      <c r="B1454" t="s">
        <v>74</v>
      </c>
    </row>
    <row r="1455" ht="12.75">
      <c r="B1455" t="s">
        <v>75</v>
      </c>
    </row>
    <row r="1456" ht="12.75">
      <c r="B1456" t="s">
        <v>76</v>
      </c>
    </row>
    <row r="1457" ht="12.75">
      <c r="B1457" t="s">
        <v>77</v>
      </c>
    </row>
    <row r="1458" ht="12.75">
      <c r="B1458" t="s">
        <v>43</v>
      </c>
    </row>
    <row r="1459" ht="12.75">
      <c r="B1459" t="s">
        <v>78</v>
      </c>
    </row>
    <row r="1460" ht="12.75">
      <c r="B1460" t="s">
        <v>79</v>
      </c>
    </row>
    <row r="1461" ht="12.75">
      <c r="B1461" t="s">
        <v>80</v>
      </c>
    </row>
    <row r="1462" ht="12.75">
      <c r="B1462" t="s">
        <v>81</v>
      </c>
    </row>
    <row r="1463" ht="12.75">
      <c r="B1463" t="s">
        <v>82</v>
      </c>
    </row>
    <row r="1464" ht="12.75">
      <c r="B1464" t="s">
        <v>71</v>
      </c>
    </row>
    <row r="1465" ht="12.75">
      <c r="B1465" t="s">
        <v>83</v>
      </c>
    </row>
    <row r="1466" ht="12.75">
      <c r="B1466" t="s">
        <v>84</v>
      </c>
    </row>
    <row r="1467" ht="12.75">
      <c r="B1467" t="s">
        <v>85</v>
      </c>
    </row>
    <row r="1468" ht="12.75">
      <c r="B1468" t="s">
        <v>86</v>
      </c>
    </row>
    <row r="1469" ht="12.75">
      <c r="B1469" t="s">
        <v>87</v>
      </c>
    </row>
    <row r="1470" ht="12.75">
      <c r="B1470" t="s">
        <v>43</v>
      </c>
    </row>
    <row r="1471" ht="12.75">
      <c r="B1471" t="s">
        <v>88</v>
      </c>
    </row>
    <row r="1472" ht="12.75">
      <c r="B1472" t="s">
        <v>89</v>
      </c>
    </row>
    <row r="1473" ht="12.75">
      <c r="B1473" t="s">
        <v>80</v>
      </c>
    </row>
    <row r="1474" ht="12.75">
      <c r="B1474" t="s">
        <v>81</v>
      </c>
    </row>
    <row r="1475" ht="12.75">
      <c r="B1475" t="s">
        <v>90</v>
      </c>
    </row>
    <row r="1476" ht="12.75">
      <c r="B1476" t="s">
        <v>71</v>
      </c>
    </row>
    <row r="1477" ht="12.75">
      <c r="B1477" t="s">
        <v>83</v>
      </c>
    </row>
    <row r="1478" ht="12.75">
      <c r="B1478" t="s">
        <v>84</v>
      </c>
    </row>
    <row r="1479" ht="12.75">
      <c r="B1479" t="s">
        <v>85</v>
      </c>
    </row>
    <row r="1480" ht="12.75">
      <c r="B1480" t="s">
        <v>86</v>
      </c>
    </row>
    <row r="1481" ht="12.75">
      <c r="B1481" t="s">
        <v>87</v>
      </c>
    </row>
    <row r="1482" ht="12.75">
      <c r="B1482" t="s">
        <v>43</v>
      </c>
    </row>
    <row r="1483" ht="12.75">
      <c r="B1483" t="s">
        <v>68</v>
      </c>
    </row>
    <row r="1484" ht="12.75">
      <c r="B1484" t="s">
        <v>91</v>
      </c>
    </row>
    <row r="1485" ht="12.75">
      <c r="B1485" t="s">
        <v>80</v>
      </c>
    </row>
    <row r="1486" ht="12.75">
      <c r="B1486" t="s">
        <v>81</v>
      </c>
    </row>
    <row r="1487" ht="12.75">
      <c r="B1487" t="s">
        <v>92</v>
      </c>
    </row>
    <row r="1488" ht="12.75">
      <c r="B1488" t="s">
        <v>93</v>
      </c>
    </row>
    <row r="1489" ht="12.75">
      <c r="B1489" t="s">
        <v>94</v>
      </c>
    </row>
    <row r="1490" ht="12.75">
      <c r="B1490" t="s">
        <v>95</v>
      </c>
    </row>
    <row r="1491" ht="12.75">
      <c r="B1491" t="s">
        <v>96</v>
      </c>
    </row>
    <row r="1492" ht="12.75">
      <c r="B1492" t="s">
        <v>97</v>
      </c>
    </row>
    <row r="1493" ht="12.75">
      <c r="B1493" t="s">
        <v>98</v>
      </c>
    </row>
    <row r="1494" ht="12.75">
      <c r="B1494" t="s">
        <v>99</v>
      </c>
    </row>
    <row r="1495" ht="12.75">
      <c r="B1495" t="s">
        <v>100</v>
      </c>
    </row>
    <row r="1496" ht="12.75">
      <c r="B1496" t="s">
        <v>101</v>
      </c>
    </row>
    <row r="1497" ht="12.75">
      <c r="B1497" t="s">
        <v>77</v>
      </c>
    </row>
    <row r="1498" ht="12.75">
      <c r="B1498" t="s">
        <v>102</v>
      </c>
    </row>
    <row r="1499" ht="12.75">
      <c r="B1499" t="s">
        <v>103</v>
      </c>
    </row>
    <row r="1500" ht="12.75">
      <c r="B1500" t="s">
        <v>104</v>
      </c>
    </row>
    <row r="1501" ht="12.75">
      <c r="B1501" t="s">
        <v>43</v>
      </c>
    </row>
    <row r="1502" ht="12.75">
      <c r="B1502" t="s">
        <v>88</v>
      </c>
    </row>
    <row r="1503" ht="12.75">
      <c r="B1503" t="s">
        <v>31</v>
      </c>
    </row>
    <row r="1504" ht="12.75">
      <c r="B1504" t="s">
        <v>31</v>
      </c>
    </row>
    <row r="1505" ht="12.75">
      <c r="B1505" t="s">
        <v>105</v>
      </c>
    </row>
    <row r="1506" ht="12.75">
      <c r="B1506" t="s">
        <v>50</v>
      </c>
    </row>
    <row r="1507" ht="12.75">
      <c r="B1507" t="s">
        <v>52</v>
      </c>
    </row>
    <row r="1508" ht="12.75">
      <c r="B1508" t="s">
        <v>106</v>
      </c>
    </row>
    <row r="1509" ht="12.75">
      <c r="B1509" t="s">
        <v>43</v>
      </c>
    </row>
    <row r="1510" ht="12.75">
      <c r="B1510" t="s">
        <v>107</v>
      </c>
    </row>
    <row r="1511" ht="12.75">
      <c r="B1511" t="s">
        <v>108</v>
      </c>
    </row>
    <row r="1512" ht="12.75">
      <c r="B1512" t="s">
        <v>54</v>
      </c>
    </row>
    <row r="1513" ht="12.75">
      <c r="B1513" t="s">
        <v>439</v>
      </c>
    </row>
    <row r="1514" ht="12.75">
      <c r="B1514" t="s">
        <v>57</v>
      </c>
    </row>
    <row r="1515" ht="12.75">
      <c r="B1515" t="s">
        <v>43</v>
      </c>
    </row>
    <row r="1516" ht="12.75">
      <c r="B1516" t="s">
        <v>78</v>
      </c>
    </row>
    <row r="1517" ht="12.75">
      <c r="B1517" t="s">
        <v>88</v>
      </c>
    </row>
    <row r="1518" ht="12.75">
      <c r="B1518" t="s">
        <v>31</v>
      </c>
    </row>
    <row r="1519" ht="12.75">
      <c r="B1519" t="s">
        <v>31</v>
      </c>
    </row>
    <row r="1520" ht="12.75">
      <c r="B1520" t="s">
        <v>109</v>
      </c>
    </row>
    <row r="1521" ht="12.75">
      <c r="B1521" t="s">
        <v>50</v>
      </c>
    </row>
    <row r="1522" ht="12.75">
      <c r="B1522" t="s">
        <v>52</v>
      </c>
    </row>
    <row r="1523" ht="12.75">
      <c r="B1523" t="s">
        <v>106</v>
      </c>
    </row>
    <row r="1524" ht="12.75">
      <c r="B1524" t="s">
        <v>43</v>
      </c>
    </row>
    <row r="1525" ht="12.75">
      <c r="B1525" t="s">
        <v>107</v>
      </c>
    </row>
    <row r="1526" ht="12.75">
      <c r="B1526" t="s">
        <v>108</v>
      </c>
    </row>
    <row r="1527" ht="12.75">
      <c r="B1527" t="s">
        <v>54</v>
      </c>
    </row>
    <row r="1528" ht="12.75">
      <c r="B1528" t="s">
        <v>440</v>
      </c>
    </row>
    <row r="1529" ht="12.75">
      <c r="B1529" t="s">
        <v>57</v>
      </c>
    </row>
    <row r="1530" ht="12.75">
      <c r="B1530" t="s">
        <v>43</v>
      </c>
    </row>
    <row r="1531" ht="12.75">
      <c r="B1531" t="s">
        <v>31</v>
      </c>
    </row>
    <row r="1532" ht="12.75">
      <c r="B1532" t="s">
        <v>31</v>
      </c>
    </row>
    <row r="1533" ht="12.75">
      <c r="B1533" t="s">
        <v>110</v>
      </c>
    </row>
    <row r="1534" ht="12.75">
      <c r="B1534" t="s">
        <v>50</v>
      </c>
    </row>
    <row r="1535" ht="12.75">
      <c r="B1535" t="s">
        <v>52</v>
      </c>
    </row>
    <row r="1536" ht="12.75">
      <c r="B1536" t="s">
        <v>106</v>
      </c>
    </row>
    <row r="1537" ht="12.75">
      <c r="B1537" t="s">
        <v>43</v>
      </c>
    </row>
    <row r="1538" ht="12.75">
      <c r="B1538" t="s">
        <v>107</v>
      </c>
    </row>
    <row r="1539" ht="12.75">
      <c r="B1539" t="s">
        <v>108</v>
      </c>
    </row>
    <row r="1540" ht="12.75">
      <c r="B1540" t="s">
        <v>54</v>
      </c>
    </row>
    <row r="1541" ht="12.75">
      <c r="B1541" t="s">
        <v>441</v>
      </c>
    </row>
    <row r="1542" ht="12.75">
      <c r="B1542" t="s">
        <v>57</v>
      </c>
    </row>
    <row r="1543" ht="12.75">
      <c r="B1543" t="s">
        <v>43</v>
      </c>
    </row>
    <row r="1544" ht="12.75">
      <c r="B1544" t="s">
        <v>31</v>
      </c>
    </row>
    <row r="1545" ht="12.75">
      <c r="B1545" t="s">
        <v>31</v>
      </c>
    </row>
    <row r="1546" ht="12.75">
      <c r="B1546" t="s">
        <v>111</v>
      </c>
    </row>
    <row r="1547" ht="12.75">
      <c r="B1547" t="s">
        <v>50</v>
      </c>
    </row>
    <row r="1548" ht="12.75">
      <c r="B1548" t="s">
        <v>52</v>
      </c>
    </row>
    <row r="1549" ht="12.75">
      <c r="B1549" t="s">
        <v>106</v>
      </c>
    </row>
    <row r="1550" ht="12.75">
      <c r="B1550" t="s">
        <v>43</v>
      </c>
    </row>
    <row r="1551" ht="12.75">
      <c r="B1551" t="s">
        <v>107</v>
      </c>
    </row>
    <row r="1552" ht="12.75">
      <c r="B1552" t="s">
        <v>108</v>
      </c>
    </row>
    <row r="1553" ht="12.75">
      <c r="B1553" t="s">
        <v>54</v>
      </c>
    </row>
    <row r="1554" ht="12.75">
      <c r="B1554" t="s">
        <v>442</v>
      </c>
    </row>
    <row r="1555" ht="12.75">
      <c r="B1555" t="s">
        <v>57</v>
      </c>
    </row>
    <row r="1556" ht="12.75">
      <c r="B1556" t="s">
        <v>43</v>
      </c>
    </row>
    <row r="1557" ht="12.75">
      <c r="B1557" t="s">
        <v>112</v>
      </c>
    </row>
    <row r="1558" ht="12.75">
      <c r="B1558" t="s">
        <v>50</v>
      </c>
    </row>
    <row r="1559" ht="12.75">
      <c r="B1559" t="s">
        <v>52</v>
      </c>
    </row>
    <row r="1560" ht="12.75">
      <c r="B1560" t="s">
        <v>106</v>
      </c>
    </row>
    <row r="1561" ht="12.75">
      <c r="B1561" t="s">
        <v>43</v>
      </c>
    </row>
    <row r="1562" ht="12.75">
      <c r="B1562" t="s">
        <v>107</v>
      </c>
    </row>
    <row r="1563" ht="12.75">
      <c r="B1563" t="s">
        <v>108</v>
      </c>
    </row>
    <row r="1564" ht="12.75">
      <c r="B1564" t="s">
        <v>54</v>
      </c>
    </row>
    <row r="1565" ht="12.75">
      <c r="B1565" t="s">
        <v>443</v>
      </c>
    </row>
    <row r="1566" ht="12.75">
      <c r="B1566" t="s">
        <v>57</v>
      </c>
    </row>
    <row r="1567" ht="12.75">
      <c r="B1567" t="s">
        <v>43</v>
      </c>
    </row>
    <row r="1568" ht="12.75">
      <c r="B1568" t="s">
        <v>31</v>
      </c>
    </row>
    <row r="1569" ht="12.75">
      <c r="B1569" t="s">
        <v>31</v>
      </c>
    </row>
    <row r="1570" ht="12.75">
      <c r="B1570" t="s">
        <v>113</v>
      </c>
    </row>
    <row r="1571" ht="12.75">
      <c r="B1571" t="s">
        <v>50</v>
      </c>
    </row>
    <row r="1572" ht="12.75">
      <c r="B1572" t="s">
        <v>52</v>
      </c>
    </row>
    <row r="1573" ht="12.75">
      <c r="B1573" t="s">
        <v>106</v>
      </c>
    </row>
    <row r="1574" ht="12.75">
      <c r="B1574" t="s">
        <v>43</v>
      </c>
    </row>
    <row r="1575" ht="12.75">
      <c r="B1575" t="s">
        <v>107</v>
      </c>
    </row>
    <row r="1576" ht="12.75">
      <c r="B1576" t="s">
        <v>108</v>
      </c>
    </row>
    <row r="1577" ht="12.75">
      <c r="B1577" t="s">
        <v>54</v>
      </c>
    </row>
    <row r="1578" ht="12.75">
      <c r="B1578" t="s">
        <v>444</v>
      </c>
    </row>
    <row r="1579" ht="12.75">
      <c r="B1579" t="s">
        <v>57</v>
      </c>
    </row>
    <row r="1580" ht="12.75">
      <c r="B1580" t="s">
        <v>43</v>
      </c>
    </row>
    <row r="1581" ht="12.75">
      <c r="B1581" t="s">
        <v>78</v>
      </c>
    </row>
    <row r="1582" ht="12.75">
      <c r="B1582" t="s">
        <v>50</v>
      </c>
    </row>
    <row r="1583" ht="12.75">
      <c r="B1583" t="s">
        <v>52</v>
      </c>
    </row>
    <row r="1584" ht="12.75">
      <c r="B1584" t="s">
        <v>106</v>
      </c>
    </row>
    <row r="1585" ht="12.75">
      <c r="B1585" t="s">
        <v>43</v>
      </c>
    </row>
    <row r="1586" ht="12.75">
      <c r="B1586" t="s">
        <v>107</v>
      </c>
    </row>
    <row r="1587" ht="12.75">
      <c r="B1587" t="s">
        <v>108</v>
      </c>
    </row>
    <row r="1588" ht="12.75">
      <c r="B1588" t="s">
        <v>54</v>
      </c>
    </row>
    <row r="1589" ht="12.75">
      <c r="B1589" t="s">
        <v>600</v>
      </c>
    </row>
    <row r="1590" ht="12.75">
      <c r="B1590" t="s">
        <v>57</v>
      </c>
    </row>
    <row r="1591" ht="12.75">
      <c r="B1591" t="s">
        <v>43</v>
      </c>
    </row>
    <row r="1592" ht="12.75">
      <c r="B1592" t="s">
        <v>132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0">
    <tabColor indexed="46"/>
  </sheetPr>
  <dimension ref="B3:D2149"/>
  <sheetViews>
    <sheetView showGridLines="0" zoomScalePageLayoutView="0" workbookViewId="0" topLeftCell="A1">
      <selection activeCell="C41" sqref="C41"/>
    </sheetView>
  </sheetViews>
  <sheetFormatPr defaultColWidth="9.140625" defaultRowHeight="12.75"/>
  <cols>
    <col min="1" max="2" width="9.140625" style="32" customWidth="1"/>
    <col min="3" max="3" width="12.7109375" style="32" customWidth="1"/>
    <col min="4" max="16384" width="9.140625" style="32" customWidth="1"/>
  </cols>
  <sheetData>
    <row r="3" ht="12.75">
      <c r="B3" s="32" t="s">
        <v>160</v>
      </c>
    </row>
    <row r="4" ht="12.75">
      <c r="B4" s="32" t="s">
        <v>30</v>
      </c>
    </row>
    <row r="5" ht="12.75">
      <c r="B5" s="33" t="s">
        <v>168</v>
      </c>
    </row>
    <row r="6" ht="12.75">
      <c r="B6" s="32" t="s">
        <v>161</v>
      </c>
    </row>
    <row r="7" spans="2:4" ht="12.75">
      <c r="B7" s="55" t="s">
        <v>30</v>
      </c>
      <c r="C7" s="55"/>
      <c r="D7" s="55"/>
    </row>
    <row r="8" spans="2:4" ht="12.75">
      <c r="B8" s="4" t="s">
        <v>169</v>
      </c>
      <c r="C8" s="4"/>
      <c r="D8" s="4"/>
    </row>
    <row r="9" ht="12.75">
      <c r="B9" s="32" t="s">
        <v>30</v>
      </c>
    </row>
    <row r="10" ht="12.75">
      <c r="B10" s="32" t="s">
        <v>452</v>
      </c>
    </row>
    <row r="11" ht="12.75">
      <c r="B11" s="32" t="s">
        <v>623</v>
      </c>
    </row>
    <row r="12" ht="12.75">
      <c r="B12" s="33" t="s">
        <v>286</v>
      </c>
    </row>
    <row r="13" ht="12.75">
      <c r="B13" s="32" t="s">
        <v>624</v>
      </c>
    </row>
    <row r="14" ht="12.75">
      <c r="B14" s="32" t="s">
        <v>287</v>
      </c>
    </row>
    <row r="15" ht="12.75">
      <c r="B15" s="32" t="s">
        <v>288</v>
      </c>
    </row>
    <row r="16" ht="12.75">
      <c r="B16" s="32" t="s">
        <v>289</v>
      </c>
    </row>
    <row r="17" ht="12.75">
      <c r="B17" s="32" t="s">
        <v>290</v>
      </c>
    </row>
    <row r="18" ht="12.75">
      <c r="B18" s="32" t="s">
        <v>595</v>
      </c>
    </row>
    <row r="19" ht="12.75">
      <c r="B19" s="33" t="s">
        <v>596</v>
      </c>
    </row>
    <row r="20" ht="12.75">
      <c r="B20" s="32" t="s">
        <v>30</v>
      </c>
    </row>
    <row r="21" ht="12.75">
      <c r="B21" s="32" t="s">
        <v>445</v>
      </c>
    </row>
    <row r="22" ht="12.75">
      <c r="B22" s="32" t="s">
        <v>453</v>
      </c>
    </row>
    <row r="23" ht="12.75">
      <c r="B23" s="32" t="s">
        <v>454</v>
      </c>
    </row>
    <row r="24" ht="12.75">
      <c r="B24" s="32" t="s">
        <v>455</v>
      </c>
    </row>
    <row r="25" ht="12.75">
      <c r="B25" s="32" t="s">
        <v>456</v>
      </c>
    </row>
    <row r="26" ht="12.75">
      <c r="B26" s="33" t="s">
        <v>457</v>
      </c>
    </row>
    <row r="27" ht="12.75">
      <c r="B27" s="32" t="s">
        <v>458</v>
      </c>
    </row>
    <row r="28" ht="12.75">
      <c r="B28" s="32" t="s">
        <v>446</v>
      </c>
    </row>
    <row r="29" ht="12.75">
      <c r="B29" s="32" t="s">
        <v>459</v>
      </c>
    </row>
    <row r="30" ht="12.75">
      <c r="B30" s="32" t="s">
        <v>460</v>
      </c>
    </row>
    <row r="31" ht="12.75">
      <c r="B31" s="32" t="s">
        <v>461</v>
      </c>
    </row>
    <row r="32" ht="12.75">
      <c r="B32" s="32" t="s">
        <v>462</v>
      </c>
    </row>
    <row r="33" ht="12.75">
      <c r="B33" s="33" t="s">
        <v>463</v>
      </c>
    </row>
    <row r="34" ht="12.75">
      <c r="B34" s="32" t="s">
        <v>464</v>
      </c>
    </row>
    <row r="35" ht="12.75">
      <c r="B35" s="32" t="s">
        <v>447</v>
      </c>
    </row>
    <row r="36" ht="12.75">
      <c r="B36" s="32" t="s">
        <v>465</v>
      </c>
    </row>
    <row r="37" ht="12.75">
      <c r="B37" s="32" t="s">
        <v>466</v>
      </c>
    </row>
    <row r="38" ht="12.75">
      <c r="B38" s="32" t="s">
        <v>467</v>
      </c>
    </row>
    <row r="39" ht="12.75">
      <c r="B39" s="32" t="s">
        <v>468</v>
      </c>
    </row>
    <row r="40" ht="12.75">
      <c r="B40" s="33" t="s">
        <v>469</v>
      </c>
    </row>
    <row r="41" ht="12.75">
      <c r="B41" s="32" t="s">
        <v>470</v>
      </c>
    </row>
    <row r="42" ht="12.75">
      <c r="B42" s="32" t="s">
        <v>448</v>
      </c>
    </row>
    <row r="43" ht="12.75">
      <c r="B43" s="32" t="s">
        <v>471</v>
      </c>
    </row>
    <row r="44" ht="12.75">
      <c r="B44" s="32" t="s">
        <v>472</v>
      </c>
    </row>
    <row r="45" ht="12.75">
      <c r="B45" s="32" t="s">
        <v>473</v>
      </c>
    </row>
    <row r="46" ht="12.75">
      <c r="B46" s="32" t="s">
        <v>474</v>
      </c>
    </row>
    <row r="47" ht="12.75">
      <c r="B47" s="33" t="s">
        <v>475</v>
      </c>
    </row>
    <row r="48" ht="12.75">
      <c r="B48" s="32" t="s">
        <v>476</v>
      </c>
    </row>
    <row r="49" ht="12.75">
      <c r="B49" s="32" t="s">
        <v>449</v>
      </c>
    </row>
    <row r="50" ht="12.75">
      <c r="B50" s="32" t="s">
        <v>477</v>
      </c>
    </row>
    <row r="51" ht="12.75">
      <c r="B51" s="32" t="s">
        <v>478</v>
      </c>
    </row>
    <row r="52" ht="12.75">
      <c r="B52" s="32" t="s">
        <v>479</v>
      </c>
    </row>
    <row r="53" ht="12.75">
      <c r="B53" s="32" t="s">
        <v>480</v>
      </c>
    </row>
    <row r="54" ht="12.75">
      <c r="B54" s="33" t="s">
        <v>481</v>
      </c>
    </row>
    <row r="55" ht="12.75">
      <c r="B55" s="32" t="s">
        <v>482</v>
      </c>
    </row>
    <row r="56" ht="12.75">
      <c r="B56" s="32" t="s">
        <v>450</v>
      </c>
    </row>
    <row r="57" ht="12.75">
      <c r="B57" s="32" t="s">
        <v>483</v>
      </c>
    </row>
    <row r="58" ht="12.75">
      <c r="B58" s="32" t="s">
        <v>484</v>
      </c>
    </row>
    <row r="59" ht="12.75">
      <c r="B59" s="32" t="s">
        <v>485</v>
      </c>
    </row>
    <row r="60" ht="12.75">
      <c r="B60" s="32" t="s">
        <v>486</v>
      </c>
    </row>
    <row r="61" ht="12.75">
      <c r="B61" s="33" t="s">
        <v>487</v>
      </c>
    </row>
    <row r="62" ht="12.75">
      <c r="B62" s="33" t="s">
        <v>488</v>
      </c>
    </row>
    <row r="63" ht="12.75">
      <c r="B63" s="33" t="s">
        <v>451</v>
      </c>
    </row>
    <row r="64" ht="12.75">
      <c r="B64" s="32" t="s">
        <v>601</v>
      </c>
    </row>
    <row r="65" ht="12.75">
      <c r="B65" s="32" t="s">
        <v>489</v>
      </c>
    </row>
    <row r="66" ht="12.75">
      <c r="B66" s="32" t="s">
        <v>490</v>
      </c>
    </row>
    <row r="67" ht="12.75">
      <c r="B67" s="32" t="s">
        <v>491</v>
      </c>
    </row>
    <row r="68" ht="12.75">
      <c r="B68" s="32" t="s">
        <v>492</v>
      </c>
    </row>
    <row r="69" ht="12.75">
      <c r="B69" s="32" t="s">
        <v>493</v>
      </c>
    </row>
    <row r="70" ht="12.75">
      <c r="B70" s="33" t="s">
        <v>30</v>
      </c>
    </row>
    <row r="71" ht="12.75">
      <c r="B71" s="33" t="s">
        <v>626</v>
      </c>
    </row>
    <row r="72" ht="12.75">
      <c r="B72" s="33" t="s">
        <v>627</v>
      </c>
    </row>
    <row r="73" ht="12.75">
      <c r="B73" s="32" t="s">
        <v>628</v>
      </c>
    </row>
    <row r="74" ht="12.75">
      <c r="B74" s="32" t="s">
        <v>629</v>
      </c>
    </row>
    <row r="75" ht="12.75">
      <c r="B75" s="32" t="s">
        <v>630</v>
      </c>
    </row>
    <row r="76" ht="12.75">
      <c r="B76" s="32" t="s">
        <v>631</v>
      </c>
    </row>
    <row r="77" ht="12.75">
      <c r="B77" s="32" t="s">
        <v>30</v>
      </c>
    </row>
    <row r="78" ht="12.75">
      <c r="B78" s="32" t="s">
        <v>494</v>
      </c>
    </row>
    <row r="79" ht="12.75">
      <c r="B79" s="32" t="s">
        <v>495</v>
      </c>
    </row>
    <row r="80" ht="12.75">
      <c r="B80" s="32" t="s">
        <v>496</v>
      </c>
    </row>
    <row r="81" ht="12.75">
      <c r="B81" s="32" t="s">
        <v>497</v>
      </c>
    </row>
    <row r="82" ht="12.75">
      <c r="B82" s="32" t="s">
        <v>498</v>
      </c>
    </row>
    <row r="83" ht="12.75">
      <c r="B83" s="32" t="s">
        <v>499</v>
      </c>
    </row>
    <row r="84" ht="12.75">
      <c r="B84" s="32" t="s">
        <v>500</v>
      </c>
    </row>
    <row r="85" ht="12.75">
      <c r="B85" s="32" t="s">
        <v>501</v>
      </c>
    </row>
    <row r="86" ht="12.75">
      <c r="B86" s="32" t="s">
        <v>30</v>
      </c>
    </row>
    <row r="87" ht="12.75">
      <c r="B87" s="32" t="s">
        <v>502</v>
      </c>
    </row>
    <row r="88" ht="12.75">
      <c r="B88" s="32" t="s">
        <v>503</v>
      </c>
    </row>
    <row r="89" ht="12.75">
      <c r="B89" s="32" t="s">
        <v>504</v>
      </c>
    </row>
    <row r="90" ht="12.75">
      <c r="B90" s="32" t="s">
        <v>505</v>
      </c>
    </row>
    <row r="91" ht="12.75">
      <c r="B91" s="32" t="s">
        <v>506</v>
      </c>
    </row>
    <row r="92" ht="12.75">
      <c r="B92" s="32" t="s">
        <v>507</v>
      </c>
    </row>
    <row r="93" ht="12.75">
      <c r="B93" s="32" t="s">
        <v>30</v>
      </c>
    </row>
    <row r="94" ht="12.75">
      <c r="B94" s="32" t="s">
        <v>508</v>
      </c>
    </row>
    <row r="95" ht="12.75">
      <c r="B95" s="32" t="s">
        <v>509</v>
      </c>
    </row>
    <row r="96" ht="12.75">
      <c r="B96" s="32" t="s">
        <v>510</v>
      </c>
    </row>
    <row r="97" ht="12.75">
      <c r="B97" s="32" t="s">
        <v>511</v>
      </c>
    </row>
    <row r="98" ht="12.75">
      <c r="B98" s="32" t="s">
        <v>512</v>
      </c>
    </row>
    <row r="99" ht="12.75">
      <c r="B99" s="32" t="s">
        <v>513</v>
      </c>
    </row>
    <row r="100" ht="12.75">
      <c r="B100" s="32" t="s">
        <v>30</v>
      </c>
    </row>
    <row r="101" ht="12.75">
      <c r="B101" s="32" t="s">
        <v>514</v>
      </c>
    </row>
    <row r="102" ht="12.75">
      <c r="B102" s="32" t="s">
        <v>515</v>
      </c>
    </row>
    <row r="103" ht="12.75">
      <c r="B103" s="32" t="s">
        <v>516</v>
      </c>
    </row>
    <row r="104" ht="12.75">
      <c r="B104" s="32" t="s">
        <v>517</v>
      </c>
    </row>
    <row r="105" ht="12.75">
      <c r="B105" s="32" t="s">
        <v>518</v>
      </c>
    </row>
    <row r="106" ht="12.75">
      <c r="B106" s="32" t="s">
        <v>519</v>
      </c>
    </row>
    <row r="107" ht="12.75">
      <c r="B107" s="32" t="s">
        <v>30</v>
      </c>
    </row>
    <row r="108" ht="12.75">
      <c r="B108" s="32" t="s">
        <v>520</v>
      </c>
    </row>
    <row r="109" ht="12.75">
      <c r="B109" s="32" t="s">
        <v>521</v>
      </c>
    </row>
    <row r="110" ht="12.75">
      <c r="B110" s="32" t="s">
        <v>522</v>
      </c>
    </row>
    <row r="111" ht="12.75">
      <c r="B111" s="32" t="s">
        <v>523</v>
      </c>
    </row>
    <row r="112" ht="12.75">
      <c r="B112" s="32" t="s">
        <v>524</v>
      </c>
    </row>
    <row r="113" ht="12.75">
      <c r="B113" s="32" t="s">
        <v>525</v>
      </c>
    </row>
    <row r="114" ht="12.75">
      <c r="B114" s="32" t="s">
        <v>30</v>
      </c>
    </row>
    <row r="115" ht="12.75">
      <c r="B115" s="32" t="s">
        <v>526</v>
      </c>
    </row>
    <row r="116" ht="12.75">
      <c r="B116" s="32" t="s">
        <v>527</v>
      </c>
    </row>
    <row r="117" ht="12.75">
      <c r="B117" s="32" t="s">
        <v>528</v>
      </c>
    </row>
    <row r="118" ht="12.75">
      <c r="B118" s="32" t="s">
        <v>529</v>
      </c>
    </row>
    <row r="119" ht="12.75">
      <c r="B119" s="32" t="s">
        <v>530</v>
      </c>
    </row>
    <row r="120" ht="12.75">
      <c r="B120" s="32" t="s">
        <v>531</v>
      </c>
    </row>
    <row r="121" ht="12.75">
      <c r="B121" s="32" t="s">
        <v>30</v>
      </c>
    </row>
    <row r="122" ht="12.75">
      <c r="B122" s="32" t="s">
        <v>532</v>
      </c>
    </row>
    <row r="123" ht="12.75">
      <c r="B123" s="32" t="s">
        <v>533</v>
      </c>
    </row>
    <row r="124" ht="12.75">
      <c r="B124" s="32" t="s">
        <v>534</v>
      </c>
    </row>
    <row r="125" ht="12.75">
      <c r="B125" s="32" t="s">
        <v>535</v>
      </c>
    </row>
    <row r="126" ht="12.75">
      <c r="B126" s="32" t="s">
        <v>536</v>
      </c>
    </row>
    <row r="127" ht="12.75">
      <c r="B127" s="32" t="s">
        <v>537</v>
      </c>
    </row>
    <row r="128" ht="12.75">
      <c r="B128" s="32" t="s">
        <v>30</v>
      </c>
    </row>
    <row r="129" ht="12.75">
      <c r="B129" s="32" t="s">
        <v>632</v>
      </c>
    </row>
    <row r="130" ht="12.75">
      <c r="B130" s="32" t="s">
        <v>633</v>
      </c>
    </row>
    <row r="131" ht="12.75">
      <c r="B131" s="32" t="s">
        <v>634</v>
      </c>
    </row>
    <row r="132" ht="12.75">
      <c r="B132" s="32" t="s">
        <v>635</v>
      </c>
    </row>
    <row r="133" ht="12.75">
      <c r="B133" s="32" t="s">
        <v>636</v>
      </c>
    </row>
    <row r="134" ht="12.75">
      <c r="B134" s="32" t="s">
        <v>637</v>
      </c>
    </row>
    <row r="135" ht="12.75">
      <c r="B135" s="32" t="s">
        <v>30</v>
      </c>
    </row>
    <row r="136" ht="12.75">
      <c r="B136" s="32" t="s">
        <v>170</v>
      </c>
    </row>
    <row r="137" ht="12.75">
      <c r="B137" s="32" t="s">
        <v>32</v>
      </c>
    </row>
    <row r="138" ht="12.75">
      <c r="B138" s="32" t="s">
        <v>538</v>
      </c>
    </row>
    <row r="139" ht="12.75">
      <c r="B139" s="32" t="s">
        <v>33</v>
      </c>
    </row>
    <row r="140" ht="12.75">
      <c r="B140" s="32" t="s">
        <v>34</v>
      </c>
    </row>
    <row r="141" ht="12.75">
      <c r="B141" s="32" t="s">
        <v>539</v>
      </c>
    </row>
    <row r="142" ht="12.75">
      <c r="B142" s="32" t="s">
        <v>35</v>
      </c>
    </row>
    <row r="143" ht="12.75">
      <c r="B143" s="32" t="s">
        <v>36</v>
      </c>
    </row>
    <row r="144" ht="12.75">
      <c r="B144" s="32" t="s">
        <v>37</v>
      </c>
    </row>
    <row r="145" ht="12.75">
      <c r="B145" s="32" t="s">
        <v>38</v>
      </c>
    </row>
    <row r="146" ht="12.75">
      <c r="B146" s="32" t="s">
        <v>39</v>
      </c>
    </row>
    <row r="147" ht="12.75">
      <c r="B147" s="32" t="s">
        <v>40</v>
      </c>
    </row>
    <row r="148" ht="12.75">
      <c r="B148" s="32" t="s">
        <v>41</v>
      </c>
    </row>
    <row r="149" ht="12.75">
      <c r="B149" s="32" t="s">
        <v>42</v>
      </c>
    </row>
    <row r="150" ht="12.75">
      <c r="B150" s="32" t="s">
        <v>625</v>
      </c>
    </row>
    <row r="151" ht="12.75">
      <c r="B151" s="32" t="s">
        <v>43</v>
      </c>
    </row>
    <row r="152" ht="12.75">
      <c r="B152" s="32" t="s">
        <v>44</v>
      </c>
    </row>
    <row r="153" ht="12.75">
      <c r="B153" s="32" t="s">
        <v>45</v>
      </c>
    </row>
    <row r="154" ht="12.75">
      <c r="B154" s="32" t="s">
        <v>46</v>
      </c>
    </row>
    <row r="155" ht="12.75">
      <c r="B155" s="32" t="s">
        <v>43</v>
      </c>
    </row>
    <row r="156" ht="12.75">
      <c r="B156" s="32" t="s">
        <v>47</v>
      </c>
    </row>
    <row r="157" ht="12.75">
      <c r="B157" s="32" t="s">
        <v>45</v>
      </c>
    </row>
    <row r="158" ht="12.75">
      <c r="B158" s="32" t="s">
        <v>46</v>
      </c>
    </row>
    <row r="159" ht="12.75">
      <c r="B159" s="32" t="s">
        <v>43</v>
      </c>
    </row>
    <row r="160" ht="12.75">
      <c r="B160" s="32" t="s">
        <v>48</v>
      </c>
    </row>
    <row r="161" ht="12.75">
      <c r="B161" s="32" t="s">
        <v>49</v>
      </c>
    </row>
    <row r="162" ht="12.75">
      <c r="B162" s="32" t="s">
        <v>50</v>
      </c>
    </row>
    <row r="163" ht="12.75">
      <c r="B163" s="32" t="s">
        <v>51</v>
      </c>
    </row>
    <row r="164" ht="12.75">
      <c r="B164" s="32" t="s">
        <v>52</v>
      </c>
    </row>
    <row r="165" ht="12.75">
      <c r="B165" s="32" t="s">
        <v>53</v>
      </c>
    </row>
    <row r="166" ht="12.75">
      <c r="B166" s="32" t="s">
        <v>43</v>
      </c>
    </row>
    <row r="167" ht="12.75">
      <c r="B167" s="32" t="s">
        <v>54</v>
      </c>
    </row>
    <row r="168" ht="12.75">
      <c r="B168" s="32" t="s">
        <v>55</v>
      </c>
    </row>
    <row r="169" ht="12.75">
      <c r="B169" s="32" t="s">
        <v>56</v>
      </c>
    </row>
    <row r="170" ht="12.75">
      <c r="B170" s="32" t="s">
        <v>57</v>
      </c>
    </row>
    <row r="171" ht="12.75">
      <c r="B171" s="32" t="s">
        <v>43</v>
      </c>
    </row>
    <row r="172" ht="12.75">
      <c r="B172" s="32" t="s">
        <v>58</v>
      </c>
    </row>
    <row r="173" ht="12.75">
      <c r="B173" s="32" t="s">
        <v>47</v>
      </c>
    </row>
    <row r="174" ht="12.75">
      <c r="B174" s="32" t="s">
        <v>59</v>
      </c>
    </row>
    <row r="175" ht="12.75">
      <c r="B175" s="32" t="s">
        <v>60</v>
      </c>
    </row>
    <row r="176" ht="12.75">
      <c r="B176" s="32" t="s">
        <v>61</v>
      </c>
    </row>
    <row r="177" ht="12.75">
      <c r="B177" s="32" t="s">
        <v>62</v>
      </c>
    </row>
    <row r="178" ht="12.75">
      <c r="B178" s="32" t="s">
        <v>63</v>
      </c>
    </row>
    <row r="179" ht="12.75">
      <c r="B179" s="32" t="s">
        <v>64</v>
      </c>
    </row>
    <row r="180" ht="12.75">
      <c r="B180" s="32" t="s">
        <v>65</v>
      </c>
    </row>
    <row r="181" ht="12.75">
      <c r="B181" s="32" t="s">
        <v>66</v>
      </c>
    </row>
    <row r="182" ht="12.75">
      <c r="B182" s="32" t="s">
        <v>43</v>
      </c>
    </row>
    <row r="183" ht="12.75">
      <c r="B183" s="32" t="s">
        <v>49</v>
      </c>
    </row>
    <row r="184" ht="12.75">
      <c r="B184" s="32" t="s">
        <v>50</v>
      </c>
    </row>
    <row r="185" ht="12.75">
      <c r="B185" s="32" t="s">
        <v>52</v>
      </c>
    </row>
    <row r="186" ht="12.75">
      <c r="B186" s="32" t="s">
        <v>67</v>
      </c>
    </row>
    <row r="187" ht="12.75">
      <c r="B187" s="32" t="s">
        <v>43</v>
      </c>
    </row>
    <row r="188" ht="12.75">
      <c r="B188" s="32" t="s">
        <v>54</v>
      </c>
    </row>
    <row r="189" ht="12.75">
      <c r="B189" s="32" t="s">
        <v>55</v>
      </c>
    </row>
    <row r="190" ht="12.75">
      <c r="B190" s="32" t="s">
        <v>56</v>
      </c>
    </row>
    <row r="191" ht="12.75">
      <c r="B191" s="32" t="s">
        <v>57</v>
      </c>
    </row>
    <row r="192" ht="12.75">
      <c r="B192" s="32" t="s">
        <v>43</v>
      </c>
    </row>
    <row r="193" ht="12.75">
      <c r="B193" s="32" t="s">
        <v>68</v>
      </c>
    </row>
    <row r="194" ht="12.75">
      <c r="B194" s="32" t="s">
        <v>69</v>
      </c>
    </row>
    <row r="195" ht="12.75">
      <c r="B195" s="32" t="s">
        <v>49</v>
      </c>
    </row>
    <row r="196" ht="12.75">
      <c r="B196" s="32" t="s">
        <v>68</v>
      </c>
    </row>
    <row r="197" ht="12.75">
      <c r="B197" s="32" t="s">
        <v>50</v>
      </c>
    </row>
    <row r="198" ht="12.75">
      <c r="B198" s="32" t="s">
        <v>70</v>
      </c>
    </row>
    <row r="199" ht="12.75">
      <c r="B199" s="32" t="s">
        <v>67</v>
      </c>
    </row>
    <row r="200" ht="12.75">
      <c r="B200" s="32" t="s">
        <v>43</v>
      </c>
    </row>
    <row r="201" ht="12.75">
      <c r="B201" s="32" t="s">
        <v>71</v>
      </c>
    </row>
    <row r="202" ht="12.75">
      <c r="B202" s="32" t="s">
        <v>72</v>
      </c>
    </row>
    <row r="203" ht="12.75">
      <c r="B203" s="32" t="s">
        <v>73</v>
      </c>
    </row>
    <row r="204" ht="12.75">
      <c r="B204" s="32" t="s">
        <v>74</v>
      </c>
    </row>
    <row r="205" ht="12.75">
      <c r="B205" s="32" t="s">
        <v>75</v>
      </c>
    </row>
    <row r="206" ht="12.75">
      <c r="B206" s="32" t="s">
        <v>76</v>
      </c>
    </row>
    <row r="207" ht="12.75">
      <c r="B207" s="32" t="s">
        <v>77</v>
      </c>
    </row>
    <row r="208" ht="12.75">
      <c r="B208" s="32" t="s">
        <v>43</v>
      </c>
    </row>
    <row r="209" ht="12.75">
      <c r="B209" s="32" t="s">
        <v>78</v>
      </c>
    </row>
    <row r="210" ht="12.75">
      <c r="B210" s="32" t="s">
        <v>79</v>
      </c>
    </row>
    <row r="211" ht="12.75">
      <c r="B211" s="32" t="s">
        <v>80</v>
      </c>
    </row>
    <row r="212" ht="12.75">
      <c r="B212" s="32" t="s">
        <v>81</v>
      </c>
    </row>
    <row r="213" ht="12.75">
      <c r="B213" s="32" t="s">
        <v>82</v>
      </c>
    </row>
    <row r="214" ht="12.75">
      <c r="B214" s="32" t="s">
        <v>71</v>
      </c>
    </row>
    <row r="215" ht="12.75">
      <c r="B215" s="32" t="s">
        <v>83</v>
      </c>
    </row>
    <row r="216" ht="12.75">
      <c r="B216" s="32" t="s">
        <v>84</v>
      </c>
    </row>
    <row r="217" ht="12.75">
      <c r="B217" s="32" t="s">
        <v>85</v>
      </c>
    </row>
    <row r="218" ht="12.75">
      <c r="B218" s="32" t="s">
        <v>86</v>
      </c>
    </row>
    <row r="219" ht="12.75">
      <c r="B219" s="32" t="s">
        <v>87</v>
      </c>
    </row>
    <row r="220" ht="12.75">
      <c r="B220" s="32" t="s">
        <v>43</v>
      </c>
    </row>
    <row r="221" ht="12.75">
      <c r="B221" s="32" t="s">
        <v>88</v>
      </c>
    </row>
    <row r="222" ht="12.75">
      <c r="B222" s="32" t="s">
        <v>89</v>
      </c>
    </row>
    <row r="223" ht="12.75">
      <c r="B223" s="32" t="s">
        <v>80</v>
      </c>
    </row>
    <row r="224" ht="12.75">
      <c r="B224" s="32" t="s">
        <v>81</v>
      </c>
    </row>
    <row r="225" ht="12.75">
      <c r="B225" s="32" t="s">
        <v>90</v>
      </c>
    </row>
    <row r="226" ht="12.75">
      <c r="B226" s="32" t="s">
        <v>71</v>
      </c>
    </row>
    <row r="227" ht="12.75">
      <c r="B227" s="32" t="s">
        <v>83</v>
      </c>
    </row>
    <row r="228" ht="12.75">
      <c r="B228" s="32" t="s">
        <v>84</v>
      </c>
    </row>
    <row r="229" ht="12.75">
      <c r="B229" s="32" t="s">
        <v>85</v>
      </c>
    </row>
    <row r="230" ht="12.75">
      <c r="B230" s="32" t="s">
        <v>86</v>
      </c>
    </row>
    <row r="231" ht="12.75">
      <c r="B231" s="32" t="s">
        <v>87</v>
      </c>
    </row>
    <row r="232" ht="12.75">
      <c r="B232" s="32" t="s">
        <v>43</v>
      </c>
    </row>
    <row r="233" ht="12.75">
      <c r="B233" s="32" t="s">
        <v>68</v>
      </c>
    </row>
    <row r="234" ht="12.75">
      <c r="B234" s="32" t="s">
        <v>91</v>
      </c>
    </row>
    <row r="235" ht="12.75">
      <c r="B235" s="32" t="s">
        <v>80</v>
      </c>
    </row>
    <row r="236" ht="12.75">
      <c r="B236" s="32" t="s">
        <v>81</v>
      </c>
    </row>
    <row r="237" ht="12.75">
      <c r="B237" s="32" t="s">
        <v>92</v>
      </c>
    </row>
    <row r="238" ht="12.75">
      <c r="B238" s="32" t="s">
        <v>93</v>
      </c>
    </row>
    <row r="239" ht="12.75">
      <c r="B239" s="32" t="s">
        <v>94</v>
      </c>
    </row>
    <row r="240" ht="12.75">
      <c r="B240" s="32" t="s">
        <v>95</v>
      </c>
    </row>
    <row r="241" ht="12.75">
      <c r="B241" s="32" t="s">
        <v>96</v>
      </c>
    </row>
    <row r="242" ht="12.75">
      <c r="B242" s="32" t="s">
        <v>97</v>
      </c>
    </row>
    <row r="243" ht="12.75">
      <c r="B243" s="32" t="s">
        <v>98</v>
      </c>
    </row>
    <row r="244" ht="12.75">
      <c r="B244" s="32" t="s">
        <v>99</v>
      </c>
    </row>
    <row r="245" ht="12.75">
      <c r="B245" s="32" t="s">
        <v>100</v>
      </c>
    </row>
    <row r="246" ht="12.75">
      <c r="B246" s="32" t="s">
        <v>101</v>
      </c>
    </row>
    <row r="247" ht="12.75">
      <c r="B247" s="32" t="s">
        <v>77</v>
      </c>
    </row>
    <row r="248" ht="12.75">
      <c r="B248" s="32" t="s">
        <v>102</v>
      </c>
    </row>
    <row r="249" ht="12.75">
      <c r="B249" s="32" t="s">
        <v>103</v>
      </c>
    </row>
    <row r="250" ht="12.75">
      <c r="B250" s="32" t="s">
        <v>104</v>
      </c>
    </row>
    <row r="251" ht="12.75">
      <c r="B251" s="32" t="s">
        <v>43</v>
      </c>
    </row>
    <row r="252" ht="12.75">
      <c r="B252" s="32" t="s">
        <v>88</v>
      </c>
    </row>
    <row r="253" ht="12.75">
      <c r="B253" s="32" t="s">
        <v>31</v>
      </c>
    </row>
    <row r="254" ht="12.75">
      <c r="B254" s="32" t="s">
        <v>31</v>
      </c>
    </row>
    <row r="255" ht="12.75">
      <c r="B255" s="32" t="s">
        <v>105</v>
      </c>
    </row>
    <row r="256" ht="12.75">
      <c r="B256" s="32" t="s">
        <v>50</v>
      </c>
    </row>
    <row r="257" ht="12.75">
      <c r="B257" s="32" t="s">
        <v>52</v>
      </c>
    </row>
    <row r="258" ht="12.75">
      <c r="B258" s="32" t="s">
        <v>106</v>
      </c>
    </row>
    <row r="259" ht="12.75">
      <c r="B259" s="32" t="s">
        <v>43</v>
      </c>
    </row>
    <row r="260" ht="12.75">
      <c r="B260" s="32" t="s">
        <v>107</v>
      </c>
    </row>
    <row r="261" ht="12.75">
      <c r="B261" s="32" t="s">
        <v>108</v>
      </c>
    </row>
    <row r="262" ht="12.75">
      <c r="B262" s="32" t="s">
        <v>54</v>
      </c>
    </row>
    <row r="263" ht="12.75">
      <c r="B263" s="32" t="s">
        <v>540</v>
      </c>
    </row>
    <row r="264" ht="12.75">
      <c r="B264" s="32" t="s">
        <v>57</v>
      </c>
    </row>
    <row r="265" ht="12.75">
      <c r="B265" s="32" t="s">
        <v>43</v>
      </c>
    </row>
    <row r="266" ht="12.75">
      <c r="B266" s="32" t="s">
        <v>78</v>
      </c>
    </row>
    <row r="267" ht="12.75">
      <c r="B267" s="32" t="s">
        <v>88</v>
      </c>
    </row>
    <row r="268" ht="12.75">
      <c r="B268" s="32" t="s">
        <v>31</v>
      </c>
    </row>
    <row r="269" ht="12.75">
      <c r="B269" s="32" t="s">
        <v>31</v>
      </c>
    </row>
    <row r="270" ht="12.75">
      <c r="B270" s="32" t="s">
        <v>109</v>
      </c>
    </row>
    <row r="271" ht="12.75">
      <c r="B271" s="32" t="s">
        <v>50</v>
      </c>
    </row>
    <row r="272" ht="12.75">
      <c r="B272" s="32" t="s">
        <v>52</v>
      </c>
    </row>
    <row r="273" ht="12.75">
      <c r="B273" s="32" t="s">
        <v>106</v>
      </c>
    </row>
    <row r="274" ht="12.75">
      <c r="B274" s="32" t="s">
        <v>43</v>
      </c>
    </row>
    <row r="275" ht="12.75">
      <c r="B275" s="32" t="s">
        <v>107</v>
      </c>
    </row>
    <row r="276" ht="12.75">
      <c r="B276" s="32" t="s">
        <v>108</v>
      </c>
    </row>
    <row r="277" ht="12.75">
      <c r="B277" s="32" t="s">
        <v>54</v>
      </c>
    </row>
    <row r="278" ht="12.75">
      <c r="B278" s="32" t="s">
        <v>541</v>
      </c>
    </row>
    <row r="279" ht="12.75">
      <c r="B279" s="32" t="s">
        <v>57</v>
      </c>
    </row>
    <row r="280" ht="12.75">
      <c r="B280" s="32" t="s">
        <v>43</v>
      </c>
    </row>
    <row r="281" ht="12.75">
      <c r="B281" s="32" t="s">
        <v>31</v>
      </c>
    </row>
    <row r="282" ht="12.75">
      <c r="B282" s="32" t="s">
        <v>31</v>
      </c>
    </row>
    <row r="283" ht="12.75">
      <c r="B283" s="32" t="s">
        <v>110</v>
      </c>
    </row>
    <row r="284" ht="12.75">
      <c r="B284" s="32" t="s">
        <v>50</v>
      </c>
    </row>
    <row r="285" ht="12.75">
      <c r="B285" s="32" t="s">
        <v>52</v>
      </c>
    </row>
    <row r="286" ht="12.75">
      <c r="B286" s="32" t="s">
        <v>106</v>
      </c>
    </row>
    <row r="287" ht="12.75">
      <c r="B287" s="32" t="s">
        <v>43</v>
      </c>
    </row>
    <row r="288" ht="12.75">
      <c r="B288" s="32" t="s">
        <v>107</v>
      </c>
    </row>
    <row r="289" ht="12.75">
      <c r="B289" s="32" t="s">
        <v>108</v>
      </c>
    </row>
    <row r="290" ht="12.75">
      <c r="B290" s="32" t="s">
        <v>54</v>
      </c>
    </row>
    <row r="291" ht="12.75">
      <c r="B291" s="32" t="s">
        <v>542</v>
      </c>
    </row>
    <row r="292" ht="12.75">
      <c r="B292" s="32" t="s">
        <v>57</v>
      </c>
    </row>
    <row r="293" ht="12.75">
      <c r="B293" s="32" t="s">
        <v>43</v>
      </c>
    </row>
    <row r="294" ht="12.75">
      <c r="B294" s="32" t="s">
        <v>31</v>
      </c>
    </row>
    <row r="295" ht="12.75">
      <c r="B295" s="32" t="s">
        <v>31</v>
      </c>
    </row>
    <row r="296" ht="12.75">
      <c r="B296" s="32" t="s">
        <v>111</v>
      </c>
    </row>
    <row r="297" ht="12.75">
      <c r="B297" s="32" t="s">
        <v>50</v>
      </c>
    </row>
    <row r="298" ht="12.75">
      <c r="B298" s="32" t="s">
        <v>52</v>
      </c>
    </row>
    <row r="299" ht="12.75">
      <c r="B299" s="32" t="s">
        <v>106</v>
      </c>
    </row>
    <row r="300" ht="12.75">
      <c r="B300" s="32" t="s">
        <v>43</v>
      </c>
    </row>
    <row r="301" ht="12.75">
      <c r="B301" s="32" t="s">
        <v>107</v>
      </c>
    </row>
    <row r="302" ht="12.75">
      <c r="B302" s="32" t="s">
        <v>108</v>
      </c>
    </row>
    <row r="303" ht="12.75">
      <c r="B303" s="32" t="s">
        <v>54</v>
      </c>
    </row>
    <row r="304" ht="12.75">
      <c r="B304" s="32" t="s">
        <v>543</v>
      </c>
    </row>
    <row r="305" ht="12.75">
      <c r="B305" s="32" t="s">
        <v>57</v>
      </c>
    </row>
    <row r="306" ht="12.75">
      <c r="B306" s="32" t="s">
        <v>43</v>
      </c>
    </row>
    <row r="307" ht="12.75">
      <c r="B307" s="32" t="s">
        <v>31</v>
      </c>
    </row>
    <row r="308" ht="12.75">
      <c r="B308" s="32" t="s">
        <v>31</v>
      </c>
    </row>
    <row r="309" ht="12.75">
      <c r="B309" s="32" t="s">
        <v>112</v>
      </c>
    </row>
    <row r="310" ht="12.75">
      <c r="B310" s="32" t="s">
        <v>50</v>
      </c>
    </row>
    <row r="311" ht="12.75">
      <c r="B311" s="32" t="s">
        <v>52</v>
      </c>
    </row>
    <row r="312" ht="12.75">
      <c r="B312" s="32" t="s">
        <v>106</v>
      </c>
    </row>
    <row r="313" ht="12.75">
      <c r="B313" s="32" t="s">
        <v>43</v>
      </c>
    </row>
    <row r="314" ht="12.75">
      <c r="B314" s="32" t="s">
        <v>107</v>
      </c>
    </row>
    <row r="315" ht="12.75">
      <c r="B315" s="32" t="s">
        <v>108</v>
      </c>
    </row>
    <row r="316" ht="12.75">
      <c r="B316" s="32" t="s">
        <v>54</v>
      </c>
    </row>
    <row r="317" ht="12.75">
      <c r="B317" s="32" t="s">
        <v>544</v>
      </c>
    </row>
    <row r="318" ht="12.75">
      <c r="B318" s="32" t="s">
        <v>57</v>
      </c>
    </row>
    <row r="319" ht="12.75">
      <c r="B319" s="32" t="s">
        <v>43</v>
      </c>
    </row>
    <row r="320" ht="12.75">
      <c r="B320" s="32" t="s">
        <v>31</v>
      </c>
    </row>
    <row r="321" ht="12.75">
      <c r="B321" s="32" t="s">
        <v>31</v>
      </c>
    </row>
    <row r="322" ht="12.75">
      <c r="B322" s="32" t="s">
        <v>113</v>
      </c>
    </row>
    <row r="323" ht="12.75">
      <c r="B323" s="32" t="s">
        <v>50</v>
      </c>
    </row>
    <row r="324" ht="12.75">
      <c r="B324" s="32" t="s">
        <v>52</v>
      </c>
    </row>
    <row r="325" ht="12.75">
      <c r="B325" s="32" t="s">
        <v>106</v>
      </c>
    </row>
    <row r="326" ht="12.75">
      <c r="B326" s="32" t="s">
        <v>43</v>
      </c>
    </row>
    <row r="327" ht="12.75">
      <c r="B327" s="32" t="s">
        <v>107</v>
      </c>
    </row>
    <row r="328" ht="12.75">
      <c r="B328" s="32" t="s">
        <v>108</v>
      </c>
    </row>
    <row r="329" ht="12.75">
      <c r="B329" s="32" t="s">
        <v>54</v>
      </c>
    </row>
    <row r="330" ht="12.75">
      <c r="B330" s="32" t="s">
        <v>545</v>
      </c>
    </row>
    <row r="331" ht="12.75">
      <c r="B331" s="32" t="s">
        <v>57</v>
      </c>
    </row>
    <row r="332" ht="12.75">
      <c r="B332" s="32" t="s">
        <v>43</v>
      </c>
    </row>
    <row r="333" ht="12.75">
      <c r="B333" s="32" t="s">
        <v>31</v>
      </c>
    </row>
    <row r="334" ht="12.75">
      <c r="B334" s="32" t="s">
        <v>31</v>
      </c>
    </row>
    <row r="335" ht="12.75">
      <c r="B335" s="32" t="s">
        <v>78</v>
      </c>
    </row>
    <row r="336" ht="12.75">
      <c r="B336" s="32" t="s">
        <v>50</v>
      </c>
    </row>
    <row r="337" ht="12.75">
      <c r="B337" s="32" t="s">
        <v>52</v>
      </c>
    </row>
    <row r="338" ht="12.75">
      <c r="B338" s="32" t="s">
        <v>106</v>
      </c>
    </row>
    <row r="339" ht="12.75">
      <c r="B339" s="32" t="s">
        <v>43</v>
      </c>
    </row>
    <row r="340" ht="12.75">
      <c r="B340" s="32" t="s">
        <v>107</v>
      </c>
    </row>
    <row r="341" ht="12.75">
      <c r="B341" s="32" t="s">
        <v>108</v>
      </c>
    </row>
    <row r="342" ht="12.75">
      <c r="B342" s="32" t="s">
        <v>54</v>
      </c>
    </row>
    <row r="343" ht="12.75">
      <c r="B343" s="32" t="s">
        <v>600</v>
      </c>
    </row>
    <row r="344" ht="12.75">
      <c r="B344" s="32" t="s">
        <v>57</v>
      </c>
    </row>
    <row r="345" ht="12.75">
      <c r="B345" s="32" t="s">
        <v>43</v>
      </c>
    </row>
    <row r="346" ht="12.75">
      <c r="B346" s="32" t="s">
        <v>31</v>
      </c>
    </row>
    <row r="347" ht="12.75">
      <c r="B347" s="32" t="s">
        <v>114</v>
      </c>
    </row>
    <row r="348" ht="12.75">
      <c r="B348" s="32" t="s">
        <v>31</v>
      </c>
    </row>
    <row r="349" ht="12.75">
      <c r="B349" s="32" t="s">
        <v>32</v>
      </c>
    </row>
    <row r="350" ht="12.75">
      <c r="B350" s="32" t="s">
        <v>546</v>
      </c>
    </row>
    <row r="351" ht="12.75">
      <c r="B351" s="32" t="s">
        <v>33</v>
      </c>
    </row>
    <row r="352" ht="12.75">
      <c r="B352" s="32" t="s">
        <v>34</v>
      </c>
    </row>
    <row r="353" ht="12.75">
      <c r="B353" s="32" t="s">
        <v>547</v>
      </c>
    </row>
    <row r="354" ht="12.75">
      <c r="B354" s="32" t="s">
        <v>35</v>
      </c>
    </row>
    <row r="355" ht="12.75">
      <c r="B355" s="32" t="s">
        <v>115</v>
      </c>
    </row>
    <row r="356" ht="12.75">
      <c r="B356" s="32" t="s">
        <v>37</v>
      </c>
    </row>
    <row r="357" ht="12.75">
      <c r="B357" s="32" t="s">
        <v>38</v>
      </c>
    </row>
    <row r="358" ht="12.75">
      <c r="B358" s="32" t="s">
        <v>116</v>
      </c>
    </row>
    <row r="359" ht="12.75">
      <c r="B359" s="32" t="s">
        <v>40</v>
      </c>
    </row>
    <row r="360" ht="12.75">
      <c r="B360" s="32" t="s">
        <v>41</v>
      </c>
    </row>
    <row r="361" ht="12.75">
      <c r="B361" s="32" t="s">
        <v>42</v>
      </c>
    </row>
    <row r="362" ht="12.75">
      <c r="B362" s="32" t="s">
        <v>625</v>
      </c>
    </row>
    <row r="363" ht="12.75">
      <c r="B363" s="32" t="s">
        <v>43</v>
      </c>
    </row>
    <row r="364" ht="12.75">
      <c r="B364" s="32" t="s">
        <v>44</v>
      </c>
    </row>
    <row r="365" ht="12.75">
      <c r="B365" s="32" t="s">
        <v>45</v>
      </c>
    </row>
    <row r="366" ht="12.75">
      <c r="B366" s="32" t="s">
        <v>46</v>
      </c>
    </row>
    <row r="367" ht="12.75">
      <c r="B367" s="32" t="s">
        <v>43</v>
      </c>
    </row>
    <row r="368" ht="12.75">
      <c r="B368" s="32" t="s">
        <v>47</v>
      </c>
    </row>
    <row r="369" ht="12.75">
      <c r="B369" s="32" t="s">
        <v>45</v>
      </c>
    </row>
    <row r="370" ht="12.75">
      <c r="B370" s="32" t="s">
        <v>46</v>
      </c>
    </row>
    <row r="371" ht="12.75">
      <c r="B371" s="32" t="s">
        <v>43</v>
      </c>
    </row>
    <row r="372" ht="12.75">
      <c r="B372" s="32" t="s">
        <v>48</v>
      </c>
    </row>
    <row r="373" ht="12.75">
      <c r="B373" s="32" t="s">
        <v>49</v>
      </c>
    </row>
    <row r="374" ht="12.75">
      <c r="B374" s="32" t="s">
        <v>50</v>
      </c>
    </row>
    <row r="375" ht="12.75">
      <c r="B375" s="32" t="s">
        <v>51</v>
      </c>
    </row>
    <row r="376" ht="12.75">
      <c r="B376" s="32" t="s">
        <v>52</v>
      </c>
    </row>
    <row r="377" ht="12.75">
      <c r="B377" s="32" t="s">
        <v>53</v>
      </c>
    </row>
    <row r="378" ht="12.75">
      <c r="B378" s="32" t="s">
        <v>43</v>
      </c>
    </row>
    <row r="379" ht="12.75">
      <c r="B379" s="32" t="s">
        <v>54</v>
      </c>
    </row>
    <row r="380" ht="12.75">
      <c r="B380" s="32" t="s">
        <v>55</v>
      </c>
    </row>
    <row r="381" ht="12.75">
      <c r="B381" s="32" t="s">
        <v>56</v>
      </c>
    </row>
    <row r="382" ht="12.75">
      <c r="B382" s="32" t="s">
        <v>57</v>
      </c>
    </row>
    <row r="383" ht="12.75">
      <c r="B383" s="32" t="s">
        <v>43</v>
      </c>
    </row>
    <row r="384" ht="12.75">
      <c r="B384" s="32" t="s">
        <v>58</v>
      </c>
    </row>
    <row r="385" ht="12.75">
      <c r="B385" s="32" t="s">
        <v>47</v>
      </c>
    </row>
    <row r="386" ht="12.75">
      <c r="B386" s="32" t="s">
        <v>59</v>
      </c>
    </row>
    <row r="387" ht="12.75">
      <c r="B387" s="32" t="s">
        <v>60</v>
      </c>
    </row>
    <row r="388" ht="12.75">
      <c r="B388" s="32" t="s">
        <v>61</v>
      </c>
    </row>
    <row r="389" ht="12.75">
      <c r="B389" s="32" t="s">
        <v>62</v>
      </c>
    </row>
    <row r="390" ht="12.75">
      <c r="B390" s="32" t="s">
        <v>63</v>
      </c>
    </row>
    <row r="391" ht="12.75">
      <c r="B391" s="32" t="s">
        <v>64</v>
      </c>
    </row>
    <row r="392" ht="12.75">
      <c r="B392" s="32" t="s">
        <v>65</v>
      </c>
    </row>
    <row r="393" ht="12.75">
      <c r="B393" s="32" t="s">
        <v>66</v>
      </c>
    </row>
    <row r="394" ht="12.75">
      <c r="B394" s="32" t="s">
        <v>43</v>
      </c>
    </row>
    <row r="395" ht="12.75">
      <c r="B395" s="32" t="s">
        <v>49</v>
      </c>
    </row>
    <row r="396" ht="12.75">
      <c r="B396" s="32" t="s">
        <v>50</v>
      </c>
    </row>
    <row r="397" ht="12.75">
      <c r="B397" s="32" t="s">
        <v>52</v>
      </c>
    </row>
    <row r="398" ht="12.75">
      <c r="B398" s="32" t="s">
        <v>67</v>
      </c>
    </row>
    <row r="399" ht="12.75">
      <c r="B399" s="32" t="s">
        <v>43</v>
      </c>
    </row>
    <row r="400" ht="12.75">
      <c r="B400" s="32" t="s">
        <v>54</v>
      </c>
    </row>
    <row r="401" ht="12.75">
      <c r="B401" s="32" t="s">
        <v>55</v>
      </c>
    </row>
    <row r="402" ht="12.75">
      <c r="B402" s="32" t="s">
        <v>56</v>
      </c>
    </row>
    <row r="403" ht="12.75">
      <c r="B403" s="32" t="s">
        <v>57</v>
      </c>
    </row>
    <row r="404" ht="12.75">
      <c r="B404" s="32" t="s">
        <v>43</v>
      </c>
    </row>
    <row r="405" ht="12.75">
      <c r="B405" s="32" t="s">
        <v>68</v>
      </c>
    </row>
    <row r="406" ht="12.75">
      <c r="B406" s="32" t="s">
        <v>69</v>
      </c>
    </row>
    <row r="407" ht="12.75">
      <c r="B407" s="32" t="s">
        <v>49</v>
      </c>
    </row>
    <row r="408" ht="12.75">
      <c r="B408" s="32" t="s">
        <v>68</v>
      </c>
    </row>
    <row r="409" ht="12.75">
      <c r="B409" s="32" t="s">
        <v>50</v>
      </c>
    </row>
    <row r="410" ht="12.75">
      <c r="B410" s="32" t="s">
        <v>70</v>
      </c>
    </row>
    <row r="411" ht="12.75">
      <c r="B411" s="32" t="s">
        <v>67</v>
      </c>
    </row>
    <row r="412" ht="12.75">
      <c r="B412" s="32" t="s">
        <v>43</v>
      </c>
    </row>
    <row r="413" ht="12.75">
      <c r="B413" s="32" t="s">
        <v>71</v>
      </c>
    </row>
    <row r="414" ht="12.75">
      <c r="B414" s="32" t="s">
        <v>72</v>
      </c>
    </row>
    <row r="415" ht="12.75">
      <c r="B415" s="32" t="s">
        <v>73</v>
      </c>
    </row>
    <row r="416" ht="12.75">
      <c r="B416" s="32" t="s">
        <v>74</v>
      </c>
    </row>
    <row r="417" ht="12.75">
      <c r="B417" s="32" t="s">
        <v>75</v>
      </c>
    </row>
    <row r="418" ht="12.75">
      <c r="B418" s="32" t="s">
        <v>76</v>
      </c>
    </row>
    <row r="419" ht="12.75">
      <c r="B419" s="32" t="s">
        <v>77</v>
      </c>
    </row>
    <row r="420" ht="12.75">
      <c r="B420" s="32" t="s">
        <v>43</v>
      </c>
    </row>
    <row r="421" ht="12.75">
      <c r="B421" s="32" t="s">
        <v>78</v>
      </c>
    </row>
    <row r="422" ht="12.75">
      <c r="B422" s="32" t="s">
        <v>79</v>
      </c>
    </row>
    <row r="423" ht="12.75">
      <c r="B423" s="32" t="s">
        <v>80</v>
      </c>
    </row>
    <row r="424" ht="12.75">
      <c r="B424" s="32" t="s">
        <v>81</v>
      </c>
    </row>
    <row r="425" ht="12.75">
      <c r="B425" s="32" t="s">
        <v>82</v>
      </c>
    </row>
    <row r="426" ht="12.75">
      <c r="B426" s="32" t="s">
        <v>71</v>
      </c>
    </row>
    <row r="427" ht="12.75">
      <c r="B427" s="32" t="s">
        <v>83</v>
      </c>
    </row>
    <row r="428" ht="12.75">
      <c r="B428" s="32" t="s">
        <v>84</v>
      </c>
    </row>
    <row r="429" ht="12.75">
      <c r="B429" s="32" t="s">
        <v>85</v>
      </c>
    </row>
    <row r="430" ht="12.75">
      <c r="B430" s="32" t="s">
        <v>86</v>
      </c>
    </row>
    <row r="431" ht="12.75">
      <c r="B431" s="32" t="s">
        <v>87</v>
      </c>
    </row>
    <row r="432" ht="12.75">
      <c r="B432" s="32" t="s">
        <v>43</v>
      </c>
    </row>
    <row r="433" ht="12.75">
      <c r="B433" s="32" t="s">
        <v>88</v>
      </c>
    </row>
    <row r="434" ht="12.75">
      <c r="B434" s="32" t="s">
        <v>89</v>
      </c>
    </row>
    <row r="435" ht="12.75">
      <c r="B435" s="32" t="s">
        <v>80</v>
      </c>
    </row>
    <row r="436" ht="12.75">
      <c r="B436" s="32" t="s">
        <v>81</v>
      </c>
    </row>
    <row r="437" ht="12.75">
      <c r="B437" s="32" t="s">
        <v>90</v>
      </c>
    </row>
    <row r="438" ht="12.75">
      <c r="B438" s="32" t="s">
        <v>71</v>
      </c>
    </row>
    <row r="439" ht="12.75">
      <c r="B439" s="32" t="s">
        <v>83</v>
      </c>
    </row>
    <row r="440" ht="12.75">
      <c r="B440" s="32" t="s">
        <v>84</v>
      </c>
    </row>
    <row r="441" ht="12.75">
      <c r="B441" s="32" t="s">
        <v>85</v>
      </c>
    </row>
    <row r="442" ht="12.75">
      <c r="B442" s="32" t="s">
        <v>86</v>
      </c>
    </row>
    <row r="443" ht="12.75">
      <c r="B443" s="32" t="s">
        <v>87</v>
      </c>
    </row>
    <row r="444" ht="12.75">
      <c r="B444" s="32" t="s">
        <v>43</v>
      </c>
    </row>
    <row r="445" ht="12.75">
      <c r="B445" s="32" t="s">
        <v>68</v>
      </c>
    </row>
    <row r="446" ht="12.75">
      <c r="B446" s="32" t="s">
        <v>91</v>
      </c>
    </row>
    <row r="447" ht="12.75">
      <c r="B447" s="32" t="s">
        <v>80</v>
      </c>
    </row>
    <row r="448" ht="12.75">
      <c r="B448" s="32" t="s">
        <v>81</v>
      </c>
    </row>
    <row r="449" ht="12.75">
      <c r="B449" s="32" t="s">
        <v>92</v>
      </c>
    </row>
    <row r="450" ht="12.75">
      <c r="B450" s="32" t="s">
        <v>93</v>
      </c>
    </row>
    <row r="451" ht="12.75">
      <c r="B451" s="32" t="s">
        <v>94</v>
      </c>
    </row>
    <row r="452" ht="12.75">
      <c r="B452" s="32" t="s">
        <v>95</v>
      </c>
    </row>
    <row r="453" ht="12.75">
      <c r="B453" s="32" t="s">
        <v>96</v>
      </c>
    </row>
    <row r="454" ht="12.75">
      <c r="B454" s="32" t="s">
        <v>97</v>
      </c>
    </row>
    <row r="455" ht="12.75">
      <c r="B455" s="32" t="s">
        <v>98</v>
      </c>
    </row>
    <row r="456" ht="12.75">
      <c r="B456" s="32" t="s">
        <v>99</v>
      </c>
    </row>
    <row r="457" ht="12.75">
      <c r="B457" s="32" t="s">
        <v>100</v>
      </c>
    </row>
    <row r="458" ht="12.75">
      <c r="B458" s="32" t="s">
        <v>101</v>
      </c>
    </row>
    <row r="459" ht="12.75">
      <c r="B459" s="32" t="s">
        <v>77</v>
      </c>
    </row>
    <row r="460" ht="12.75">
      <c r="B460" s="32" t="s">
        <v>102</v>
      </c>
    </row>
    <row r="461" ht="12.75">
      <c r="B461" s="32" t="s">
        <v>103</v>
      </c>
    </row>
    <row r="462" ht="12.75">
      <c r="B462" s="32" t="s">
        <v>104</v>
      </c>
    </row>
    <row r="463" ht="12.75">
      <c r="B463" s="32" t="s">
        <v>43</v>
      </c>
    </row>
    <row r="464" ht="12.75">
      <c r="B464" s="32" t="s">
        <v>88</v>
      </c>
    </row>
    <row r="465" ht="12.75">
      <c r="B465" s="32" t="s">
        <v>31</v>
      </c>
    </row>
    <row r="466" ht="12.75">
      <c r="B466" s="32" t="s">
        <v>31</v>
      </c>
    </row>
    <row r="467" ht="12.75">
      <c r="B467" s="32" t="s">
        <v>105</v>
      </c>
    </row>
    <row r="468" ht="12.75">
      <c r="B468" s="32" t="s">
        <v>50</v>
      </c>
    </row>
    <row r="469" ht="12.75">
      <c r="B469" s="32" t="s">
        <v>52</v>
      </c>
    </row>
    <row r="470" ht="12.75">
      <c r="B470" s="32" t="s">
        <v>106</v>
      </c>
    </row>
    <row r="471" ht="12.75">
      <c r="B471" s="32" t="s">
        <v>43</v>
      </c>
    </row>
    <row r="472" ht="12.75">
      <c r="B472" s="32" t="s">
        <v>107</v>
      </c>
    </row>
    <row r="473" ht="12.75">
      <c r="B473" s="32" t="s">
        <v>108</v>
      </c>
    </row>
    <row r="474" ht="12.75">
      <c r="B474" s="32" t="s">
        <v>54</v>
      </c>
    </row>
    <row r="475" ht="12.75">
      <c r="B475" s="32" t="s">
        <v>548</v>
      </c>
    </row>
    <row r="476" ht="12.75">
      <c r="B476" s="32" t="s">
        <v>57</v>
      </c>
    </row>
    <row r="477" ht="12.75">
      <c r="B477" s="32" t="s">
        <v>43</v>
      </c>
    </row>
    <row r="478" ht="12.75">
      <c r="B478" s="32" t="s">
        <v>78</v>
      </c>
    </row>
    <row r="479" ht="12.75">
      <c r="B479" s="32" t="s">
        <v>88</v>
      </c>
    </row>
    <row r="480" ht="12.75">
      <c r="B480" s="32" t="s">
        <v>31</v>
      </c>
    </row>
    <row r="481" ht="12.75">
      <c r="B481" s="32" t="s">
        <v>31</v>
      </c>
    </row>
    <row r="482" ht="12.75">
      <c r="B482" s="32" t="s">
        <v>109</v>
      </c>
    </row>
    <row r="483" ht="12.75">
      <c r="B483" s="32" t="s">
        <v>50</v>
      </c>
    </row>
    <row r="484" ht="12.75">
      <c r="B484" s="32" t="s">
        <v>52</v>
      </c>
    </row>
    <row r="485" ht="12.75">
      <c r="B485" s="32" t="s">
        <v>106</v>
      </c>
    </row>
    <row r="486" ht="12.75">
      <c r="B486" s="32" t="s">
        <v>43</v>
      </c>
    </row>
    <row r="487" ht="12.75">
      <c r="B487" s="32" t="s">
        <v>107</v>
      </c>
    </row>
    <row r="488" ht="12.75">
      <c r="B488" s="32" t="s">
        <v>108</v>
      </c>
    </row>
    <row r="489" ht="12.75">
      <c r="B489" s="32" t="s">
        <v>54</v>
      </c>
    </row>
    <row r="490" ht="12.75">
      <c r="B490" s="32" t="s">
        <v>549</v>
      </c>
    </row>
    <row r="491" ht="12.75">
      <c r="B491" s="32" t="s">
        <v>57</v>
      </c>
    </row>
    <row r="492" ht="12.75">
      <c r="B492" s="32" t="s">
        <v>43</v>
      </c>
    </row>
    <row r="493" ht="12.75">
      <c r="B493" s="32" t="s">
        <v>31</v>
      </c>
    </row>
    <row r="494" ht="12.75">
      <c r="B494" s="32" t="s">
        <v>31</v>
      </c>
    </row>
    <row r="495" ht="12.75">
      <c r="B495" s="32" t="s">
        <v>110</v>
      </c>
    </row>
    <row r="496" ht="12.75">
      <c r="B496" s="32" t="s">
        <v>50</v>
      </c>
    </row>
    <row r="497" ht="12.75">
      <c r="B497" s="32" t="s">
        <v>52</v>
      </c>
    </row>
    <row r="498" ht="12.75">
      <c r="B498" s="32" t="s">
        <v>106</v>
      </c>
    </row>
    <row r="499" ht="12.75">
      <c r="B499" s="32" t="s">
        <v>43</v>
      </c>
    </row>
    <row r="500" ht="12.75">
      <c r="B500" s="32" t="s">
        <v>107</v>
      </c>
    </row>
    <row r="501" ht="12.75">
      <c r="B501" s="32" t="s">
        <v>108</v>
      </c>
    </row>
    <row r="502" ht="12.75">
      <c r="B502" s="32" t="s">
        <v>54</v>
      </c>
    </row>
    <row r="503" ht="12.75">
      <c r="B503" s="32" t="s">
        <v>550</v>
      </c>
    </row>
    <row r="504" ht="12.75">
      <c r="B504" s="32" t="s">
        <v>57</v>
      </c>
    </row>
    <row r="505" ht="12.75">
      <c r="B505" s="32" t="s">
        <v>43</v>
      </c>
    </row>
    <row r="506" ht="12.75">
      <c r="B506" s="32" t="s">
        <v>31</v>
      </c>
    </row>
    <row r="507" ht="12.75">
      <c r="B507" s="32" t="s">
        <v>31</v>
      </c>
    </row>
    <row r="508" ht="12.75">
      <c r="B508" s="32" t="s">
        <v>111</v>
      </c>
    </row>
    <row r="509" ht="12.75">
      <c r="B509" s="32" t="s">
        <v>50</v>
      </c>
    </row>
    <row r="510" ht="12.75">
      <c r="B510" s="32" t="s">
        <v>52</v>
      </c>
    </row>
    <row r="511" ht="12.75">
      <c r="B511" s="32" t="s">
        <v>106</v>
      </c>
    </row>
    <row r="512" ht="12.75">
      <c r="B512" s="32" t="s">
        <v>43</v>
      </c>
    </row>
    <row r="513" ht="12.75">
      <c r="B513" s="32" t="s">
        <v>107</v>
      </c>
    </row>
    <row r="514" ht="12.75">
      <c r="B514" s="32" t="s">
        <v>108</v>
      </c>
    </row>
    <row r="515" ht="12.75">
      <c r="B515" s="32" t="s">
        <v>54</v>
      </c>
    </row>
    <row r="516" ht="12.75">
      <c r="B516" s="32" t="s">
        <v>551</v>
      </c>
    </row>
    <row r="517" ht="12.75">
      <c r="B517" s="32" t="s">
        <v>57</v>
      </c>
    </row>
    <row r="518" ht="12.75">
      <c r="B518" s="32" t="s">
        <v>43</v>
      </c>
    </row>
    <row r="519" ht="12.75">
      <c r="B519" s="32" t="s">
        <v>31</v>
      </c>
    </row>
    <row r="520" ht="12.75">
      <c r="B520" s="32" t="s">
        <v>31</v>
      </c>
    </row>
    <row r="521" ht="12.75">
      <c r="B521" s="32" t="s">
        <v>112</v>
      </c>
    </row>
    <row r="522" ht="12.75">
      <c r="B522" s="32" t="s">
        <v>50</v>
      </c>
    </row>
    <row r="523" ht="12.75">
      <c r="B523" s="32" t="s">
        <v>52</v>
      </c>
    </row>
    <row r="524" ht="12.75">
      <c r="B524" s="32" t="s">
        <v>106</v>
      </c>
    </row>
    <row r="525" ht="12.75">
      <c r="B525" s="32" t="s">
        <v>43</v>
      </c>
    </row>
    <row r="526" ht="12.75">
      <c r="B526" s="32" t="s">
        <v>107</v>
      </c>
    </row>
    <row r="527" ht="12.75">
      <c r="B527" s="32" t="s">
        <v>108</v>
      </c>
    </row>
    <row r="528" ht="12.75">
      <c r="B528" s="32" t="s">
        <v>54</v>
      </c>
    </row>
    <row r="529" ht="12.75">
      <c r="B529" s="32" t="s">
        <v>552</v>
      </c>
    </row>
    <row r="530" ht="12.75">
      <c r="B530" s="32" t="s">
        <v>57</v>
      </c>
    </row>
    <row r="531" ht="12.75">
      <c r="B531" s="32" t="s">
        <v>43</v>
      </c>
    </row>
    <row r="532" ht="12.75">
      <c r="B532" s="32" t="s">
        <v>31</v>
      </c>
    </row>
    <row r="533" ht="12.75">
      <c r="B533" s="32" t="s">
        <v>31</v>
      </c>
    </row>
    <row r="534" ht="12.75">
      <c r="B534" s="32" t="s">
        <v>113</v>
      </c>
    </row>
    <row r="535" ht="12.75">
      <c r="B535" s="32" t="s">
        <v>50</v>
      </c>
    </row>
    <row r="536" ht="12.75">
      <c r="B536" s="32" t="s">
        <v>52</v>
      </c>
    </row>
    <row r="537" ht="12.75">
      <c r="B537" s="32" t="s">
        <v>106</v>
      </c>
    </row>
    <row r="538" ht="12.75">
      <c r="B538" s="32" t="s">
        <v>43</v>
      </c>
    </row>
    <row r="539" ht="12.75">
      <c r="B539" s="32" t="s">
        <v>107</v>
      </c>
    </row>
    <row r="540" ht="12.75">
      <c r="B540" s="32" t="s">
        <v>108</v>
      </c>
    </row>
    <row r="541" ht="12.75">
      <c r="B541" s="32" t="s">
        <v>54</v>
      </c>
    </row>
    <row r="542" ht="12.75">
      <c r="B542" s="32" t="s">
        <v>553</v>
      </c>
    </row>
    <row r="543" ht="12.75">
      <c r="B543" s="32" t="s">
        <v>57</v>
      </c>
    </row>
    <row r="544" ht="12.75">
      <c r="B544" s="32" t="s">
        <v>43</v>
      </c>
    </row>
    <row r="545" ht="12.75">
      <c r="B545" s="32" t="s">
        <v>31</v>
      </c>
    </row>
    <row r="546" ht="12.75">
      <c r="B546" s="32" t="s">
        <v>31</v>
      </c>
    </row>
    <row r="547" ht="12.75">
      <c r="B547" s="32" t="s">
        <v>78</v>
      </c>
    </row>
    <row r="548" ht="12.75">
      <c r="B548" s="32" t="s">
        <v>50</v>
      </c>
    </row>
    <row r="549" ht="12.75">
      <c r="B549" s="32" t="s">
        <v>52</v>
      </c>
    </row>
    <row r="550" ht="12.75">
      <c r="B550" s="32" t="s">
        <v>106</v>
      </c>
    </row>
    <row r="551" ht="12.75">
      <c r="B551" s="32" t="s">
        <v>43</v>
      </c>
    </row>
    <row r="552" ht="12.75">
      <c r="B552" s="32" t="s">
        <v>107</v>
      </c>
    </row>
    <row r="553" ht="12.75">
      <c r="B553" s="32" t="s">
        <v>108</v>
      </c>
    </row>
    <row r="554" ht="12.75">
      <c r="B554" s="32" t="s">
        <v>54</v>
      </c>
    </row>
    <row r="555" ht="12.75">
      <c r="B555" s="32" t="s">
        <v>600</v>
      </c>
    </row>
    <row r="556" ht="12.75">
      <c r="B556" s="32" t="s">
        <v>57</v>
      </c>
    </row>
    <row r="557" ht="12.75">
      <c r="B557" s="32" t="s">
        <v>43</v>
      </c>
    </row>
    <row r="558" ht="12.75">
      <c r="B558" s="32" t="s">
        <v>31</v>
      </c>
    </row>
    <row r="559" ht="12.75">
      <c r="B559" s="32" t="s">
        <v>117</v>
      </c>
    </row>
    <row r="560" ht="12.75">
      <c r="B560" s="32" t="s">
        <v>31</v>
      </c>
    </row>
    <row r="561" ht="12.75">
      <c r="B561" s="32" t="s">
        <v>32</v>
      </c>
    </row>
    <row r="562" ht="12.75">
      <c r="B562" s="32" t="s">
        <v>554</v>
      </c>
    </row>
    <row r="563" ht="12.75">
      <c r="B563" s="32" t="s">
        <v>33</v>
      </c>
    </row>
    <row r="564" ht="12.75">
      <c r="B564" s="32" t="s">
        <v>34</v>
      </c>
    </row>
    <row r="565" ht="12.75">
      <c r="B565" s="32" t="s">
        <v>555</v>
      </c>
    </row>
    <row r="566" ht="12.75">
      <c r="B566" s="32" t="s">
        <v>35</v>
      </c>
    </row>
    <row r="567" ht="12.75">
      <c r="B567" s="32" t="s">
        <v>118</v>
      </c>
    </row>
    <row r="568" ht="12.75">
      <c r="B568" s="32" t="s">
        <v>37</v>
      </c>
    </row>
    <row r="569" ht="12.75">
      <c r="B569" s="32" t="s">
        <v>38</v>
      </c>
    </row>
    <row r="570" ht="12.75">
      <c r="B570" s="32" t="s">
        <v>119</v>
      </c>
    </row>
    <row r="571" ht="12.75">
      <c r="B571" s="32" t="s">
        <v>40</v>
      </c>
    </row>
    <row r="572" ht="12.75">
      <c r="B572" s="32" t="s">
        <v>41</v>
      </c>
    </row>
    <row r="573" ht="12.75">
      <c r="B573" s="32" t="s">
        <v>42</v>
      </c>
    </row>
    <row r="574" ht="12.75">
      <c r="B574" s="32" t="s">
        <v>625</v>
      </c>
    </row>
    <row r="575" ht="12.75">
      <c r="B575" s="32" t="s">
        <v>43</v>
      </c>
    </row>
    <row r="576" ht="12.75">
      <c r="B576" s="32" t="s">
        <v>44</v>
      </c>
    </row>
    <row r="577" ht="12.75">
      <c r="B577" s="32" t="s">
        <v>45</v>
      </c>
    </row>
    <row r="578" ht="12.75">
      <c r="B578" s="32" t="s">
        <v>46</v>
      </c>
    </row>
    <row r="579" ht="12.75">
      <c r="B579" s="32" t="s">
        <v>43</v>
      </c>
    </row>
    <row r="580" ht="12.75">
      <c r="B580" s="32" t="s">
        <v>47</v>
      </c>
    </row>
    <row r="581" ht="12.75">
      <c r="B581" s="32" t="s">
        <v>45</v>
      </c>
    </row>
    <row r="582" ht="12.75">
      <c r="B582" s="32" t="s">
        <v>46</v>
      </c>
    </row>
    <row r="583" ht="12.75">
      <c r="B583" s="32" t="s">
        <v>43</v>
      </c>
    </row>
    <row r="584" ht="12.75">
      <c r="B584" s="32" t="s">
        <v>48</v>
      </c>
    </row>
    <row r="585" ht="12.75">
      <c r="B585" s="32" t="s">
        <v>49</v>
      </c>
    </row>
    <row r="586" ht="12.75">
      <c r="B586" s="32" t="s">
        <v>50</v>
      </c>
    </row>
    <row r="587" ht="12.75">
      <c r="B587" s="32" t="s">
        <v>51</v>
      </c>
    </row>
    <row r="588" ht="12.75">
      <c r="B588" s="32" t="s">
        <v>52</v>
      </c>
    </row>
    <row r="589" ht="12.75">
      <c r="B589" s="32" t="s">
        <v>53</v>
      </c>
    </row>
    <row r="590" ht="12.75">
      <c r="B590" s="32" t="s">
        <v>43</v>
      </c>
    </row>
    <row r="591" ht="12.75">
      <c r="B591" s="32" t="s">
        <v>54</v>
      </c>
    </row>
    <row r="592" ht="12.75">
      <c r="B592" s="32" t="s">
        <v>55</v>
      </c>
    </row>
    <row r="593" ht="12.75">
      <c r="B593" s="32" t="s">
        <v>56</v>
      </c>
    </row>
    <row r="594" ht="12.75">
      <c r="B594" s="32" t="s">
        <v>57</v>
      </c>
    </row>
    <row r="595" ht="12.75">
      <c r="B595" s="32" t="s">
        <v>43</v>
      </c>
    </row>
    <row r="596" ht="12.75">
      <c r="B596" s="32" t="s">
        <v>58</v>
      </c>
    </row>
    <row r="597" ht="12.75">
      <c r="B597" s="32" t="s">
        <v>47</v>
      </c>
    </row>
    <row r="598" ht="12.75">
      <c r="B598" s="32" t="s">
        <v>59</v>
      </c>
    </row>
    <row r="599" ht="12.75">
      <c r="B599" s="32" t="s">
        <v>60</v>
      </c>
    </row>
    <row r="600" ht="12.75">
      <c r="B600" s="32" t="s">
        <v>61</v>
      </c>
    </row>
    <row r="601" ht="12.75">
      <c r="B601" s="32" t="s">
        <v>62</v>
      </c>
    </row>
    <row r="602" ht="12.75">
      <c r="B602" s="32" t="s">
        <v>63</v>
      </c>
    </row>
    <row r="603" ht="12.75">
      <c r="B603" s="32" t="s">
        <v>64</v>
      </c>
    </row>
    <row r="604" ht="12.75">
      <c r="B604" s="32" t="s">
        <v>65</v>
      </c>
    </row>
    <row r="605" ht="12.75">
      <c r="B605" s="32" t="s">
        <v>66</v>
      </c>
    </row>
    <row r="606" ht="12.75">
      <c r="B606" s="32" t="s">
        <v>43</v>
      </c>
    </row>
    <row r="607" ht="12.75">
      <c r="B607" s="32" t="s">
        <v>49</v>
      </c>
    </row>
    <row r="608" ht="12.75">
      <c r="B608" s="32" t="s">
        <v>50</v>
      </c>
    </row>
    <row r="609" ht="12.75">
      <c r="B609" s="32" t="s">
        <v>52</v>
      </c>
    </row>
    <row r="610" ht="12.75">
      <c r="B610" s="32" t="s">
        <v>67</v>
      </c>
    </row>
    <row r="611" ht="12.75">
      <c r="B611" s="32" t="s">
        <v>43</v>
      </c>
    </row>
    <row r="612" ht="12.75">
      <c r="B612" s="32" t="s">
        <v>54</v>
      </c>
    </row>
    <row r="613" ht="12.75">
      <c r="B613" s="32" t="s">
        <v>55</v>
      </c>
    </row>
    <row r="614" ht="12.75">
      <c r="B614" s="32" t="s">
        <v>56</v>
      </c>
    </row>
    <row r="615" ht="12.75">
      <c r="B615" s="32" t="s">
        <v>57</v>
      </c>
    </row>
    <row r="616" ht="12.75">
      <c r="B616" s="32" t="s">
        <v>43</v>
      </c>
    </row>
    <row r="617" ht="12.75">
      <c r="B617" s="32" t="s">
        <v>68</v>
      </c>
    </row>
    <row r="618" ht="12.75">
      <c r="B618" s="32" t="s">
        <v>69</v>
      </c>
    </row>
    <row r="619" ht="12.75">
      <c r="B619" s="32" t="s">
        <v>49</v>
      </c>
    </row>
    <row r="620" ht="12.75">
      <c r="B620" s="32" t="s">
        <v>68</v>
      </c>
    </row>
    <row r="621" ht="12.75">
      <c r="B621" s="32" t="s">
        <v>50</v>
      </c>
    </row>
    <row r="622" ht="12.75">
      <c r="B622" s="32" t="s">
        <v>70</v>
      </c>
    </row>
    <row r="623" ht="12.75">
      <c r="B623" s="32" t="s">
        <v>67</v>
      </c>
    </row>
    <row r="624" ht="12.75">
      <c r="B624" s="32" t="s">
        <v>43</v>
      </c>
    </row>
    <row r="625" ht="12.75">
      <c r="B625" s="32" t="s">
        <v>71</v>
      </c>
    </row>
    <row r="626" ht="12.75">
      <c r="B626" s="32" t="s">
        <v>72</v>
      </c>
    </row>
    <row r="627" ht="12.75">
      <c r="B627" s="32" t="s">
        <v>73</v>
      </c>
    </row>
    <row r="628" ht="12.75">
      <c r="B628" s="32" t="s">
        <v>74</v>
      </c>
    </row>
    <row r="629" ht="12.75">
      <c r="B629" s="32" t="s">
        <v>75</v>
      </c>
    </row>
    <row r="630" ht="12.75">
      <c r="B630" s="32" t="s">
        <v>76</v>
      </c>
    </row>
    <row r="631" ht="12.75">
      <c r="B631" s="32" t="s">
        <v>77</v>
      </c>
    </row>
    <row r="632" ht="12.75">
      <c r="B632" s="32" t="s">
        <v>43</v>
      </c>
    </row>
    <row r="633" ht="12.75">
      <c r="B633" s="32" t="s">
        <v>78</v>
      </c>
    </row>
    <row r="634" ht="12.75">
      <c r="B634" s="32" t="s">
        <v>79</v>
      </c>
    </row>
    <row r="635" ht="12.75">
      <c r="B635" s="32" t="s">
        <v>80</v>
      </c>
    </row>
    <row r="636" ht="12.75">
      <c r="B636" s="32" t="s">
        <v>81</v>
      </c>
    </row>
    <row r="637" ht="12.75">
      <c r="B637" s="32" t="s">
        <v>82</v>
      </c>
    </row>
    <row r="638" ht="12.75">
      <c r="B638" s="32" t="s">
        <v>71</v>
      </c>
    </row>
    <row r="639" ht="12.75">
      <c r="B639" s="32" t="s">
        <v>83</v>
      </c>
    </row>
    <row r="640" ht="12.75">
      <c r="B640" s="32" t="s">
        <v>84</v>
      </c>
    </row>
    <row r="641" ht="12.75">
      <c r="B641" s="32" t="s">
        <v>85</v>
      </c>
    </row>
    <row r="642" ht="12.75">
      <c r="B642" s="32" t="s">
        <v>86</v>
      </c>
    </row>
    <row r="643" ht="12.75">
      <c r="B643" s="32" t="s">
        <v>87</v>
      </c>
    </row>
    <row r="644" ht="12.75">
      <c r="B644" s="32" t="s">
        <v>43</v>
      </c>
    </row>
    <row r="645" ht="12.75">
      <c r="B645" s="32" t="s">
        <v>88</v>
      </c>
    </row>
    <row r="646" ht="12.75">
      <c r="B646" s="32" t="s">
        <v>89</v>
      </c>
    </row>
    <row r="647" ht="12.75">
      <c r="B647" s="32" t="s">
        <v>80</v>
      </c>
    </row>
    <row r="648" ht="12.75">
      <c r="B648" s="32" t="s">
        <v>81</v>
      </c>
    </row>
    <row r="649" ht="12.75">
      <c r="B649" s="32" t="s">
        <v>90</v>
      </c>
    </row>
    <row r="650" ht="12.75">
      <c r="B650" s="32" t="s">
        <v>71</v>
      </c>
    </row>
    <row r="651" ht="12.75">
      <c r="B651" s="32" t="s">
        <v>83</v>
      </c>
    </row>
    <row r="652" ht="12.75">
      <c r="B652" s="32" t="s">
        <v>84</v>
      </c>
    </row>
    <row r="653" ht="12.75">
      <c r="B653" s="32" t="s">
        <v>85</v>
      </c>
    </row>
    <row r="654" ht="12.75">
      <c r="B654" s="32" t="s">
        <v>86</v>
      </c>
    </row>
    <row r="655" ht="12.75">
      <c r="B655" s="32" t="s">
        <v>87</v>
      </c>
    </row>
    <row r="656" ht="12.75">
      <c r="B656" s="32" t="s">
        <v>43</v>
      </c>
    </row>
    <row r="657" ht="12.75">
      <c r="B657" s="32" t="s">
        <v>68</v>
      </c>
    </row>
    <row r="658" ht="12.75">
      <c r="B658" s="32" t="s">
        <v>91</v>
      </c>
    </row>
    <row r="659" ht="12.75">
      <c r="B659" s="32" t="s">
        <v>80</v>
      </c>
    </row>
    <row r="660" ht="12.75">
      <c r="B660" s="32" t="s">
        <v>81</v>
      </c>
    </row>
    <row r="661" ht="12.75">
      <c r="B661" s="32" t="s">
        <v>92</v>
      </c>
    </row>
    <row r="662" ht="12.75">
      <c r="B662" s="32" t="s">
        <v>93</v>
      </c>
    </row>
    <row r="663" ht="12.75">
      <c r="B663" s="32" t="s">
        <v>94</v>
      </c>
    </row>
    <row r="664" ht="12.75">
      <c r="B664" s="32" t="s">
        <v>95</v>
      </c>
    </row>
    <row r="665" ht="12.75">
      <c r="B665" s="32" t="s">
        <v>96</v>
      </c>
    </row>
    <row r="666" ht="12.75">
      <c r="B666" s="32" t="s">
        <v>97</v>
      </c>
    </row>
    <row r="667" ht="12.75">
      <c r="B667" s="32" t="s">
        <v>98</v>
      </c>
    </row>
    <row r="668" ht="12.75">
      <c r="B668" s="32" t="s">
        <v>99</v>
      </c>
    </row>
    <row r="669" ht="12.75">
      <c r="B669" s="32" t="s">
        <v>100</v>
      </c>
    </row>
    <row r="670" ht="12.75">
      <c r="B670" s="32" t="s">
        <v>101</v>
      </c>
    </row>
    <row r="671" ht="12.75">
      <c r="B671" s="32" t="s">
        <v>77</v>
      </c>
    </row>
    <row r="672" ht="12.75">
      <c r="B672" s="32" t="s">
        <v>102</v>
      </c>
    </row>
    <row r="673" ht="12.75">
      <c r="B673" s="32" t="s">
        <v>103</v>
      </c>
    </row>
    <row r="674" ht="12.75">
      <c r="B674" s="32" t="s">
        <v>104</v>
      </c>
    </row>
    <row r="675" ht="12.75">
      <c r="B675" s="32" t="s">
        <v>43</v>
      </c>
    </row>
    <row r="676" ht="12.75">
      <c r="B676" s="32" t="s">
        <v>88</v>
      </c>
    </row>
    <row r="677" ht="12.75">
      <c r="B677" s="32" t="s">
        <v>31</v>
      </c>
    </row>
    <row r="678" ht="12.75">
      <c r="B678" s="32" t="s">
        <v>31</v>
      </c>
    </row>
    <row r="679" ht="12.75">
      <c r="B679" s="32" t="s">
        <v>105</v>
      </c>
    </row>
    <row r="680" ht="12.75">
      <c r="B680" s="32" t="s">
        <v>50</v>
      </c>
    </row>
    <row r="681" ht="12.75">
      <c r="B681" s="32" t="s">
        <v>52</v>
      </c>
    </row>
    <row r="682" ht="12.75">
      <c r="B682" s="32" t="s">
        <v>106</v>
      </c>
    </row>
    <row r="683" ht="12.75">
      <c r="B683" s="32" t="s">
        <v>43</v>
      </c>
    </row>
    <row r="684" ht="12.75">
      <c r="B684" s="32" t="s">
        <v>107</v>
      </c>
    </row>
    <row r="685" ht="12.75">
      <c r="B685" s="32" t="s">
        <v>108</v>
      </c>
    </row>
    <row r="686" ht="12.75">
      <c r="B686" s="32" t="s">
        <v>54</v>
      </c>
    </row>
    <row r="687" ht="12.75">
      <c r="B687" s="32" t="s">
        <v>556</v>
      </c>
    </row>
    <row r="688" ht="12.75">
      <c r="B688" s="32" t="s">
        <v>57</v>
      </c>
    </row>
    <row r="689" ht="12.75">
      <c r="B689" s="32" t="s">
        <v>43</v>
      </c>
    </row>
    <row r="690" ht="12.75">
      <c r="B690" s="32" t="s">
        <v>78</v>
      </c>
    </row>
    <row r="691" ht="12.75">
      <c r="B691" s="32" t="s">
        <v>88</v>
      </c>
    </row>
    <row r="692" ht="12.75">
      <c r="B692" s="32" t="s">
        <v>31</v>
      </c>
    </row>
    <row r="693" ht="12.75">
      <c r="B693" s="32" t="s">
        <v>31</v>
      </c>
    </row>
    <row r="694" ht="12.75">
      <c r="B694" s="32" t="s">
        <v>109</v>
      </c>
    </row>
    <row r="695" ht="12.75">
      <c r="B695" s="32" t="s">
        <v>50</v>
      </c>
    </row>
    <row r="696" ht="12.75">
      <c r="B696" s="32" t="s">
        <v>52</v>
      </c>
    </row>
    <row r="697" ht="12.75">
      <c r="B697" s="32" t="s">
        <v>106</v>
      </c>
    </row>
    <row r="698" ht="12.75">
      <c r="B698" s="32" t="s">
        <v>43</v>
      </c>
    </row>
    <row r="699" ht="12.75">
      <c r="B699" s="32" t="s">
        <v>107</v>
      </c>
    </row>
    <row r="700" ht="12.75">
      <c r="B700" s="32" t="s">
        <v>108</v>
      </c>
    </row>
    <row r="701" ht="12.75">
      <c r="B701" s="32" t="s">
        <v>54</v>
      </c>
    </row>
    <row r="702" ht="12.75">
      <c r="B702" s="32" t="s">
        <v>557</v>
      </c>
    </row>
    <row r="703" ht="12.75">
      <c r="B703" s="32" t="s">
        <v>57</v>
      </c>
    </row>
    <row r="704" ht="12.75">
      <c r="B704" s="32" t="s">
        <v>43</v>
      </c>
    </row>
    <row r="705" ht="12.75">
      <c r="B705" s="32" t="s">
        <v>31</v>
      </c>
    </row>
    <row r="706" ht="12.75">
      <c r="B706" s="32" t="s">
        <v>31</v>
      </c>
    </row>
    <row r="707" ht="12.75">
      <c r="B707" s="32" t="s">
        <v>110</v>
      </c>
    </row>
    <row r="708" ht="12.75">
      <c r="B708" s="32" t="s">
        <v>50</v>
      </c>
    </row>
    <row r="709" ht="12.75">
      <c r="B709" s="32" t="s">
        <v>52</v>
      </c>
    </row>
    <row r="710" ht="12.75">
      <c r="B710" s="32" t="s">
        <v>106</v>
      </c>
    </row>
    <row r="711" ht="12.75">
      <c r="B711" s="32" t="s">
        <v>43</v>
      </c>
    </row>
    <row r="712" ht="12.75">
      <c r="B712" s="32" t="s">
        <v>107</v>
      </c>
    </row>
    <row r="713" ht="12.75">
      <c r="B713" s="32" t="s">
        <v>108</v>
      </c>
    </row>
    <row r="714" ht="12.75">
      <c r="B714" s="32" t="s">
        <v>54</v>
      </c>
    </row>
    <row r="715" ht="12.75">
      <c r="B715" s="32" t="s">
        <v>558</v>
      </c>
    </row>
    <row r="716" ht="12.75">
      <c r="B716" s="32" t="s">
        <v>57</v>
      </c>
    </row>
    <row r="717" ht="12.75">
      <c r="B717" s="32" t="s">
        <v>43</v>
      </c>
    </row>
    <row r="718" ht="12.75">
      <c r="B718" s="32" t="s">
        <v>31</v>
      </c>
    </row>
    <row r="719" ht="12.75">
      <c r="B719" s="32" t="s">
        <v>31</v>
      </c>
    </row>
    <row r="720" ht="12.75">
      <c r="B720" s="32" t="s">
        <v>111</v>
      </c>
    </row>
    <row r="721" ht="12.75">
      <c r="B721" s="32" t="s">
        <v>50</v>
      </c>
    </row>
    <row r="722" ht="12.75">
      <c r="B722" s="32" t="s">
        <v>52</v>
      </c>
    </row>
    <row r="723" ht="12.75">
      <c r="B723" s="32" t="s">
        <v>106</v>
      </c>
    </row>
    <row r="724" ht="12.75">
      <c r="B724" s="32" t="s">
        <v>43</v>
      </c>
    </row>
    <row r="725" ht="12.75">
      <c r="B725" s="32" t="s">
        <v>107</v>
      </c>
    </row>
    <row r="726" ht="12.75">
      <c r="B726" s="32" t="s">
        <v>108</v>
      </c>
    </row>
    <row r="727" ht="12.75">
      <c r="B727" s="32" t="s">
        <v>54</v>
      </c>
    </row>
    <row r="728" ht="12.75">
      <c r="B728" s="32" t="s">
        <v>559</v>
      </c>
    </row>
    <row r="729" ht="12.75">
      <c r="B729" s="32" t="s">
        <v>57</v>
      </c>
    </row>
    <row r="730" ht="12.75">
      <c r="B730" s="32" t="s">
        <v>43</v>
      </c>
    </row>
    <row r="731" ht="12.75">
      <c r="B731" s="32" t="s">
        <v>31</v>
      </c>
    </row>
    <row r="732" ht="12.75">
      <c r="B732" s="32" t="s">
        <v>31</v>
      </c>
    </row>
    <row r="733" ht="12.75">
      <c r="B733" s="32" t="s">
        <v>112</v>
      </c>
    </row>
    <row r="734" ht="12.75">
      <c r="B734" s="32" t="s">
        <v>50</v>
      </c>
    </row>
    <row r="735" ht="12.75">
      <c r="B735" s="32" t="s">
        <v>52</v>
      </c>
    </row>
    <row r="736" ht="12.75">
      <c r="B736" s="32" t="s">
        <v>106</v>
      </c>
    </row>
    <row r="737" ht="12.75">
      <c r="B737" s="32" t="s">
        <v>43</v>
      </c>
    </row>
    <row r="738" ht="12.75">
      <c r="B738" s="32" t="s">
        <v>107</v>
      </c>
    </row>
    <row r="739" ht="12.75">
      <c r="B739" s="32" t="s">
        <v>108</v>
      </c>
    </row>
    <row r="740" ht="12.75">
      <c r="B740" s="32" t="s">
        <v>54</v>
      </c>
    </row>
    <row r="741" ht="12.75">
      <c r="B741" s="32" t="s">
        <v>560</v>
      </c>
    </row>
    <row r="742" ht="12.75">
      <c r="B742" s="32" t="s">
        <v>57</v>
      </c>
    </row>
    <row r="743" ht="12.75">
      <c r="B743" s="32" t="s">
        <v>43</v>
      </c>
    </row>
    <row r="744" ht="12.75">
      <c r="B744" s="32" t="s">
        <v>31</v>
      </c>
    </row>
    <row r="745" ht="12.75">
      <c r="B745" s="32" t="s">
        <v>31</v>
      </c>
    </row>
    <row r="746" ht="12.75">
      <c r="B746" s="32" t="s">
        <v>113</v>
      </c>
    </row>
    <row r="747" ht="12.75">
      <c r="B747" s="32" t="s">
        <v>50</v>
      </c>
    </row>
    <row r="748" ht="12.75">
      <c r="B748" s="32" t="s">
        <v>52</v>
      </c>
    </row>
    <row r="749" ht="12.75">
      <c r="B749" s="32" t="s">
        <v>106</v>
      </c>
    </row>
    <row r="750" ht="12.75">
      <c r="B750" s="32" t="s">
        <v>43</v>
      </c>
    </row>
    <row r="751" ht="12.75">
      <c r="B751" s="32" t="s">
        <v>107</v>
      </c>
    </row>
    <row r="752" ht="12.75">
      <c r="B752" s="32" t="s">
        <v>108</v>
      </c>
    </row>
    <row r="753" ht="12.75">
      <c r="B753" s="32" t="s">
        <v>54</v>
      </c>
    </row>
    <row r="754" ht="12.75">
      <c r="B754" s="32" t="s">
        <v>561</v>
      </c>
    </row>
    <row r="755" ht="12.75">
      <c r="B755" s="32" t="s">
        <v>57</v>
      </c>
    </row>
    <row r="756" ht="12.75">
      <c r="B756" s="32" t="s">
        <v>43</v>
      </c>
    </row>
    <row r="757" ht="12.75">
      <c r="B757" s="32" t="s">
        <v>31</v>
      </c>
    </row>
    <row r="758" ht="12.75">
      <c r="B758" s="32" t="s">
        <v>31</v>
      </c>
    </row>
    <row r="759" ht="12.75">
      <c r="B759" s="32" t="s">
        <v>78</v>
      </c>
    </row>
    <row r="760" ht="12.75">
      <c r="B760" s="32" t="s">
        <v>50</v>
      </c>
    </row>
    <row r="761" ht="12.75">
      <c r="B761" s="32" t="s">
        <v>52</v>
      </c>
    </row>
    <row r="762" ht="12.75">
      <c r="B762" s="32" t="s">
        <v>106</v>
      </c>
    </row>
    <row r="763" ht="12.75">
      <c r="B763" s="32" t="s">
        <v>43</v>
      </c>
    </row>
    <row r="764" ht="12.75">
      <c r="B764" s="32" t="s">
        <v>107</v>
      </c>
    </row>
    <row r="765" ht="12.75">
      <c r="B765" s="32" t="s">
        <v>108</v>
      </c>
    </row>
    <row r="766" ht="12.75">
      <c r="B766" s="32" t="s">
        <v>54</v>
      </c>
    </row>
    <row r="767" ht="12.75">
      <c r="B767" s="32" t="s">
        <v>600</v>
      </c>
    </row>
    <row r="768" ht="12.75">
      <c r="B768" s="32" t="s">
        <v>57</v>
      </c>
    </row>
    <row r="769" ht="12.75">
      <c r="B769" s="32" t="s">
        <v>43</v>
      </c>
    </row>
    <row r="770" ht="12.75">
      <c r="B770" s="32" t="s">
        <v>31</v>
      </c>
    </row>
    <row r="771" ht="12.75">
      <c r="B771" s="32" t="s">
        <v>120</v>
      </c>
    </row>
    <row r="772" ht="12.75">
      <c r="B772" s="32" t="s">
        <v>31</v>
      </c>
    </row>
    <row r="773" ht="12.75">
      <c r="B773" s="32" t="s">
        <v>32</v>
      </c>
    </row>
    <row r="774" ht="12.75">
      <c r="B774" s="32" t="s">
        <v>562</v>
      </c>
    </row>
    <row r="775" ht="12.75">
      <c r="B775" s="32" t="s">
        <v>33</v>
      </c>
    </row>
    <row r="776" ht="12.75">
      <c r="B776" s="32" t="s">
        <v>34</v>
      </c>
    </row>
    <row r="777" ht="12.75">
      <c r="B777" s="32" t="s">
        <v>563</v>
      </c>
    </row>
    <row r="778" ht="12.75">
      <c r="B778" s="32" t="s">
        <v>35</v>
      </c>
    </row>
    <row r="779" ht="12.75">
      <c r="B779" s="32" t="s">
        <v>121</v>
      </c>
    </row>
    <row r="780" ht="12.75">
      <c r="B780" s="32" t="s">
        <v>37</v>
      </c>
    </row>
    <row r="781" ht="12.75">
      <c r="B781" s="32" t="s">
        <v>38</v>
      </c>
    </row>
    <row r="782" ht="12.75">
      <c r="B782" s="32" t="s">
        <v>122</v>
      </c>
    </row>
    <row r="783" ht="12.75">
      <c r="B783" s="32" t="s">
        <v>40</v>
      </c>
    </row>
    <row r="784" ht="12.75">
      <c r="B784" s="32" t="s">
        <v>41</v>
      </c>
    </row>
    <row r="785" ht="12.75">
      <c r="B785" s="32" t="s">
        <v>42</v>
      </c>
    </row>
    <row r="786" ht="12.75">
      <c r="B786" s="32" t="s">
        <v>625</v>
      </c>
    </row>
    <row r="787" ht="12.75">
      <c r="B787" s="32" t="s">
        <v>43</v>
      </c>
    </row>
    <row r="788" ht="12.75">
      <c r="B788" s="32" t="s">
        <v>44</v>
      </c>
    </row>
    <row r="789" ht="12.75">
      <c r="B789" s="32" t="s">
        <v>45</v>
      </c>
    </row>
    <row r="790" ht="12.75">
      <c r="B790" s="32" t="s">
        <v>46</v>
      </c>
    </row>
    <row r="791" ht="12.75">
      <c r="B791" s="32" t="s">
        <v>43</v>
      </c>
    </row>
    <row r="792" ht="12.75">
      <c r="B792" s="32" t="s">
        <v>47</v>
      </c>
    </row>
    <row r="793" ht="12.75">
      <c r="B793" s="32" t="s">
        <v>45</v>
      </c>
    </row>
    <row r="794" ht="12.75">
      <c r="B794" s="32" t="s">
        <v>46</v>
      </c>
    </row>
    <row r="795" ht="12.75">
      <c r="B795" s="32" t="s">
        <v>43</v>
      </c>
    </row>
    <row r="796" ht="12.75">
      <c r="B796" s="32" t="s">
        <v>48</v>
      </c>
    </row>
    <row r="797" ht="12.75">
      <c r="B797" s="32" t="s">
        <v>49</v>
      </c>
    </row>
    <row r="798" ht="12.75">
      <c r="B798" s="32" t="s">
        <v>50</v>
      </c>
    </row>
    <row r="799" ht="12.75">
      <c r="B799" s="32" t="s">
        <v>51</v>
      </c>
    </row>
    <row r="800" ht="12.75">
      <c r="B800" s="32" t="s">
        <v>52</v>
      </c>
    </row>
    <row r="801" ht="12.75">
      <c r="B801" s="32" t="s">
        <v>53</v>
      </c>
    </row>
    <row r="802" ht="12.75">
      <c r="B802" s="32" t="s">
        <v>43</v>
      </c>
    </row>
    <row r="803" ht="12.75">
      <c r="B803" s="32" t="s">
        <v>54</v>
      </c>
    </row>
    <row r="804" ht="12.75">
      <c r="B804" s="32" t="s">
        <v>55</v>
      </c>
    </row>
    <row r="805" ht="12.75">
      <c r="B805" s="32" t="s">
        <v>56</v>
      </c>
    </row>
    <row r="806" ht="12.75">
      <c r="B806" s="32" t="s">
        <v>57</v>
      </c>
    </row>
    <row r="807" ht="12.75">
      <c r="B807" s="32" t="s">
        <v>43</v>
      </c>
    </row>
    <row r="808" ht="12.75">
      <c r="B808" s="32" t="s">
        <v>58</v>
      </c>
    </row>
    <row r="809" ht="12.75">
      <c r="B809" s="32" t="s">
        <v>47</v>
      </c>
    </row>
    <row r="810" ht="12.75">
      <c r="B810" s="32" t="s">
        <v>59</v>
      </c>
    </row>
    <row r="811" ht="12.75">
      <c r="B811" s="32" t="s">
        <v>60</v>
      </c>
    </row>
    <row r="812" ht="12.75">
      <c r="B812" s="32" t="s">
        <v>61</v>
      </c>
    </row>
    <row r="813" ht="12.75">
      <c r="B813" s="32" t="s">
        <v>62</v>
      </c>
    </row>
    <row r="814" ht="12.75">
      <c r="B814" s="32" t="s">
        <v>63</v>
      </c>
    </row>
    <row r="815" ht="12.75">
      <c r="B815" s="32" t="s">
        <v>64</v>
      </c>
    </row>
    <row r="816" ht="12.75">
      <c r="B816" s="32" t="s">
        <v>65</v>
      </c>
    </row>
    <row r="817" ht="12.75">
      <c r="B817" s="32" t="s">
        <v>66</v>
      </c>
    </row>
    <row r="818" ht="12.75">
      <c r="B818" s="32" t="s">
        <v>43</v>
      </c>
    </row>
    <row r="819" ht="12.75">
      <c r="B819" s="32" t="s">
        <v>49</v>
      </c>
    </row>
    <row r="820" ht="12.75">
      <c r="B820" s="32" t="s">
        <v>50</v>
      </c>
    </row>
    <row r="821" ht="12.75">
      <c r="B821" s="32" t="s">
        <v>52</v>
      </c>
    </row>
    <row r="822" ht="12.75">
      <c r="B822" s="32" t="s">
        <v>67</v>
      </c>
    </row>
    <row r="823" ht="12.75">
      <c r="B823" s="32" t="s">
        <v>43</v>
      </c>
    </row>
    <row r="824" ht="12.75">
      <c r="B824" s="32" t="s">
        <v>54</v>
      </c>
    </row>
    <row r="825" ht="12.75">
      <c r="B825" s="32" t="s">
        <v>55</v>
      </c>
    </row>
    <row r="826" ht="12.75">
      <c r="B826" s="32" t="s">
        <v>56</v>
      </c>
    </row>
    <row r="827" ht="12.75">
      <c r="B827" s="32" t="s">
        <v>57</v>
      </c>
    </row>
    <row r="828" ht="12.75">
      <c r="B828" s="32" t="s">
        <v>43</v>
      </c>
    </row>
    <row r="829" ht="12.75">
      <c r="B829" s="32" t="s">
        <v>68</v>
      </c>
    </row>
    <row r="830" ht="12.75">
      <c r="B830" s="32" t="s">
        <v>69</v>
      </c>
    </row>
    <row r="831" ht="12.75">
      <c r="B831" s="32" t="s">
        <v>49</v>
      </c>
    </row>
    <row r="832" ht="12.75">
      <c r="B832" s="32" t="s">
        <v>68</v>
      </c>
    </row>
    <row r="833" ht="12.75">
      <c r="B833" s="32" t="s">
        <v>50</v>
      </c>
    </row>
    <row r="834" ht="12.75">
      <c r="B834" s="32" t="s">
        <v>70</v>
      </c>
    </row>
    <row r="835" ht="12.75">
      <c r="B835" s="32" t="s">
        <v>67</v>
      </c>
    </row>
    <row r="836" ht="12.75">
      <c r="B836" s="32" t="s">
        <v>43</v>
      </c>
    </row>
    <row r="837" ht="12.75">
      <c r="B837" s="32" t="s">
        <v>71</v>
      </c>
    </row>
    <row r="838" ht="12.75">
      <c r="B838" s="32" t="s">
        <v>72</v>
      </c>
    </row>
    <row r="839" ht="12.75">
      <c r="B839" s="32" t="s">
        <v>73</v>
      </c>
    </row>
    <row r="840" ht="12.75">
      <c r="B840" s="32" t="s">
        <v>74</v>
      </c>
    </row>
    <row r="841" ht="12.75">
      <c r="B841" s="32" t="s">
        <v>75</v>
      </c>
    </row>
    <row r="842" ht="12.75">
      <c r="B842" s="32" t="s">
        <v>76</v>
      </c>
    </row>
    <row r="843" ht="12.75">
      <c r="B843" s="32" t="s">
        <v>77</v>
      </c>
    </row>
    <row r="844" ht="12.75">
      <c r="B844" s="32" t="s">
        <v>43</v>
      </c>
    </row>
    <row r="845" ht="12.75">
      <c r="B845" s="32" t="s">
        <v>78</v>
      </c>
    </row>
    <row r="846" ht="12.75">
      <c r="B846" s="32" t="s">
        <v>79</v>
      </c>
    </row>
    <row r="847" ht="12.75">
      <c r="B847" s="32" t="s">
        <v>80</v>
      </c>
    </row>
    <row r="848" ht="12.75">
      <c r="B848" s="32" t="s">
        <v>81</v>
      </c>
    </row>
    <row r="849" ht="12.75">
      <c r="B849" s="32" t="s">
        <v>82</v>
      </c>
    </row>
    <row r="850" ht="12.75">
      <c r="B850" s="32" t="s">
        <v>71</v>
      </c>
    </row>
    <row r="851" ht="12.75">
      <c r="B851" s="32" t="s">
        <v>83</v>
      </c>
    </row>
    <row r="852" ht="12.75">
      <c r="B852" s="32" t="s">
        <v>84</v>
      </c>
    </row>
    <row r="853" ht="12.75">
      <c r="B853" s="32" t="s">
        <v>85</v>
      </c>
    </row>
    <row r="854" ht="12.75">
      <c r="B854" s="32" t="s">
        <v>86</v>
      </c>
    </row>
    <row r="855" ht="12.75">
      <c r="B855" s="32" t="s">
        <v>87</v>
      </c>
    </row>
    <row r="856" ht="12.75">
      <c r="B856" s="32" t="s">
        <v>43</v>
      </c>
    </row>
    <row r="857" ht="12.75">
      <c r="B857" s="32" t="s">
        <v>88</v>
      </c>
    </row>
    <row r="858" ht="12.75">
      <c r="B858" s="32" t="s">
        <v>89</v>
      </c>
    </row>
    <row r="859" ht="12.75">
      <c r="B859" s="32" t="s">
        <v>80</v>
      </c>
    </row>
    <row r="860" ht="12.75">
      <c r="B860" s="32" t="s">
        <v>81</v>
      </c>
    </row>
    <row r="861" ht="12.75">
      <c r="B861" s="32" t="s">
        <v>90</v>
      </c>
    </row>
    <row r="862" ht="12.75">
      <c r="B862" s="32" t="s">
        <v>71</v>
      </c>
    </row>
    <row r="863" ht="12.75">
      <c r="B863" s="32" t="s">
        <v>83</v>
      </c>
    </row>
    <row r="864" ht="12.75">
      <c r="B864" s="32" t="s">
        <v>84</v>
      </c>
    </row>
    <row r="865" ht="12.75">
      <c r="B865" s="32" t="s">
        <v>85</v>
      </c>
    </row>
    <row r="866" ht="12.75">
      <c r="B866" s="32" t="s">
        <v>86</v>
      </c>
    </row>
    <row r="867" ht="12.75">
      <c r="B867" s="32" t="s">
        <v>87</v>
      </c>
    </row>
    <row r="868" ht="12.75">
      <c r="B868" s="32" t="s">
        <v>43</v>
      </c>
    </row>
    <row r="869" ht="12.75">
      <c r="B869" s="32" t="s">
        <v>68</v>
      </c>
    </row>
    <row r="870" ht="12.75">
      <c r="B870" s="32" t="s">
        <v>91</v>
      </c>
    </row>
    <row r="871" ht="12.75">
      <c r="B871" s="32" t="s">
        <v>80</v>
      </c>
    </row>
    <row r="872" ht="12.75">
      <c r="B872" s="32" t="s">
        <v>81</v>
      </c>
    </row>
    <row r="873" ht="12.75">
      <c r="B873" s="32" t="s">
        <v>92</v>
      </c>
    </row>
    <row r="874" ht="12.75">
      <c r="B874" s="32" t="s">
        <v>93</v>
      </c>
    </row>
    <row r="875" ht="12.75">
      <c r="B875" s="32" t="s">
        <v>94</v>
      </c>
    </row>
    <row r="876" ht="12.75">
      <c r="B876" s="32" t="s">
        <v>95</v>
      </c>
    </row>
    <row r="877" ht="12.75">
      <c r="B877" s="32" t="s">
        <v>96</v>
      </c>
    </row>
    <row r="878" ht="12.75">
      <c r="B878" s="32" t="s">
        <v>97</v>
      </c>
    </row>
    <row r="879" ht="12.75">
      <c r="B879" s="32" t="s">
        <v>98</v>
      </c>
    </row>
    <row r="880" ht="12.75">
      <c r="B880" s="32" t="s">
        <v>99</v>
      </c>
    </row>
    <row r="881" ht="12.75">
      <c r="B881" s="32" t="s">
        <v>100</v>
      </c>
    </row>
    <row r="882" ht="12.75">
      <c r="B882" s="32" t="s">
        <v>101</v>
      </c>
    </row>
    <row r="883" ht="12.75">
      <c r="B883" s="32" t="s">
        <v>77</v>
      </c>
    </row>
    <row r="884" ht="12.75">
      <c r="B884" s="32" t="s">
        <v>102</v>
      </c>
    </row>
    <row r="885" ht="12.75">
      <c r="B885" s="32" t="s">
        <v>103</v>
      </c>
    </row>
    <row r="886" ht="12.75">
      <c r="B886" s="32" t="s">
        <v>104</v>
      </c>
    </row>
    <row r="887" ht="12.75">
      <c r="B887" s="32" t="s">
        <v>43</v>
      </c>
    </row>
    <row r="888" ht="12.75">
      <c r="B888" s="32" t="s">
        <v>88</v>
      </c>
    </row>
    <row r="889" ht="12.75">
      <c r="B889" s="32" t="s">
        <v>31</v>
      </c>
    </row>
    <row r="890" ht="12.75">
      <c r="B890" s="32" t="s">
        <v>31</v>
      </c>
    </row>
    <row r="891" ht="12.75">
      <c r="B891" s="32" t="s">
        <v>105</v>
      </c>
    </row>
    <row r="892" ht="12.75">
      <c r="B892" s="32" t="s">
        <v>50</v>
      </c>
    </row>
    <row r="893" ht="12.75">
      <c r="B893" s="32" t="s">
        <v>52</v>
      </c>
    </row>
    <row r="894" ht="12.75">
      <c r="B894" s="32" t="s">
        <v>106</v>
      </c>
    </row>
    <row r="895" ht="12.75">
      <c r="B895" s="32" t="s">
        <v>43</v>
      </c>
    </row>
    <row r="896" ht="12.75">
      <c r="B896" s="32" t="s">
        <v>107</v>
      </c>
    </row>
    <row r="897" ht="12.75">
      <c r="B897" s="32" t="s">
        <v>108</v>
      </c>
    </row>
    <row r="898" ht="12.75">
      <c r="B898" s="32" t="s">
        <v>54</v>
      </c>
    </row>
    <row r="899" ht="12.75">
      <c r="B899" s="32" t="s">
        <v>564</v>
      </c>
    </row>
    <row r="900" ht="12.75">
      <c r="B900" s="32" t="s">
        <v>57</v>
      </c>
    </row>
    <row r="901" ht="12.75">
      <c r="B901" s="32" t="s">
        <v>43</v>
      </c>
    </row>
    <row r="902" ht="12.75">
      <c r="B902" s="32" t="s">
        <v>78</v>
      </c>
    </row>
    <row r="903" ht="12.75">
      <c r="B903" s="32" t="s">
        <v>88</v>
      </c>
    </row>
    <row r="904" ht="12.75">
      <c r="B904" s="32" t="s">
        <v>31</v>
      </c>
    </row>
    <row r="905" ht="12.75">
      <c r="B905" s="32" t="s">
        <v>31</v>
      </c>
    </row>
    <row r="906" ht="12.75">
      <c r="B906" s="32" t="s">
        <v>109</v>
      </c>
    </row>
    <row r="907" ht="12.75">
      <c r="B907" s="32" t="s">
        <v>50</v>
      </c>
    </row>
    <row r="908" ht="12.75">
      <c r="B908" s="32" t="s">
        <v>52</v>
      </c>
    </row>
    <row r="909" ht="12.75">
      <c r="B909" s="32" t="s">
        <v>106</v>
      </c>
    </row>
    <row r="910" ht="12.75">
      <c r="B910" s="32" t="s">
        <v>43</v>
      </c>
    </row>
    <row r="911" ht="12.75">
      <c r="B911" s="32" t="s">
        <v>107</v>
      </c>
    </row>
    <row r="912" ht="12.75">
      <c r="B912" s="32" t="s">
        <v>108</v>
      </c>
    </row>
    <row r="913" ht="12.75">
      <c r="B913" s="32" t="s">
        <v>54</v>
      </c>
    </row>
    <row r="914" ht="12.75">
      <c r="B914" s="32" t="s">
        <v>565</v>
      </c>
    </row>
    <row r="915" ht="12.75">
      <c r="B915" s="32" t="s">
        <v>57</v>
      </c>
    </row>
    <row r="916" ht="12.75">
      <c r="B916" s="32" t="s">
        <v>43</v>
      </c>
    </row>
    <row r="917" ht="12.75">
      <c r="B917" s="32" t="s">
        <v>31</v>
      </c>
    </row>
    <row r="918" ht="12.75">
      <c r="B918" s="32" t="s">
        <v>31</v>
      </c>
    </row>
    <row r="919" ht="12.75">
      <c r="B919" s="32" t="s">
        <v>110</v>
      </c>
    </row>
    <row r="920" ht="12.75">
      <c r="B920" s="32" t="s">
        <v>50</v>
      </c>
    </row>
    <row r="921" ht="12.75">
      <c r="B921" s="32" t="s">
        <v>52</v>
      </c>
    </row>
    <row r="922" ht="12.75">
      <c r="B922" s="32" t="s">
        <v>106</v>
      </c>
    </row>
    <row r="923" ht="12.75">
      <c r="B923" s="32" t="s">
        <v>43</v>
      </c>
    </row>
    <row r="924" ht="12.75">
      <c r="B924" s="32" t="s">
        <v>107</v>
      </c>
    </row>
    <row r="925" ht="12.75">
      <c r="B925" s="32" t="s">
        <v>108</v>
      </c>
    </row>
    <row r="926" ht="12.75">
      <c r="B926" s="32" t="s">
        <v>54</v>
      </c>
    </row>
    <row r="927" ht="12.75">
      <c r="B927" s="32" t="s">
        <v>566</v>
      </c>
    </row>
    <row r="928" ht="12.75">
      <c r="B928" s="32" t="s">
        <v>57</v>
      </c>
    </row>
    <row r="929" ht="12.75">
      <c r="B929" s="32" t="s">
        <v>43</v>
      </c>
    </row>
    <row r="930" ht="12.75">
      <c r="B930" s="32" t="s">
        <v>31</v>
      </c>
    </row>
    <row r="931" ht="12.75">
      <c r="B931" s="32" t="s">
        <v>31</v>
      </c>
    </row>
    <row r="932" ht="12.75">
      <c r="B932" s="32" t="s">
        <v>111</v>
      </c>
    </row>
    <row r="933" ht="12.75">
      <c r="B933" s="32" t="s">
        <v>50</v>
      </c>
    </row>
    <row r="934" ht="12.75">
      <c r="B934" s="32" t="s">
        <v>52</v>
      </c>
    </row>
    <row r="935" ht="12.75">
      <c r="B935" s="32" t="s">
        <v>106</v>
      </c>
    </row>
    <row r="936" ht="12.75">
      <c r="B936" s="32" t="s">
        <v>43</v>
      </c>
    </row>
    <row r="937" ht="12.75">
      <c r="B937" s="32" t="s">
        <v>107</v>
      </c>
    </row>
    <row r="938" ht="12.75">
      <c r="B938" s="32" t="s">
        <v>108</v>
      </c>
    </row>
    <row r="939" ht="12.75">
      <c r="B939" s="32" t="s">
        <v>54</v>
      </c>
    </row>
    <row r="940" ht="12.75">
      <c r="B940" s="32" t="s">
        <v>567</v>
      </c>
    </row>
    <row r="941" ht="12.75">
      <c r="B941" s="32" t="s">
        <v>57</v>
      </c>
    </row>
    <row r="942" ht="12.75">
      <c r="B942" s="32" t="s">
        <v>43</v>
      </c>
    </row>
    <row r="943" ht="12.75">
      <c r="B943" s="32" t="s">
        <v>31</v>
      </c>
    </row>
    <row r="944" ht="12.75">
      <c r="B944" s="32" t="s">
        <v>31</v>
      </c>
    </row>
    <row r="945" ht="12.75">
      <c r="B945" s="32" t="s">
        <v>112</v>
      </c>
    </row>
    <row r="946" ht="12.75">
      <c r="B946" s="32" t="s">
        <v>50</v>
      </c>
    </row>
    <row r="947" ht="12.75">
      <c r="B947" s="32" t="s">
        <v>52</v>
      </c>
    </row>
    <row r="948" ht="12.75">
      <c r="B948" s="32" t="s">
        <v>106</v>
      </c>
    </row>
    <row r="949" ht="12.75">
      <c r="B949" s="32" t="s">
        <v>43</v>
      </c>
    </row>
    <row r="950" ht="12.75">
      <c r="B950" s="32" t="s">
        <v>107</v>
      </c>
    </row>
    <row r="951" ht="12.75">
      <c r="B951" s="32" t="s">
        <v>108</v>
      </c>
    </row>
    <row r="952" ht="12.75">
      <c r="B952" s="32" t="s">
        <v>54</v>
      </c>
    </row>
    <row r="953" ht="12.75">
      <c r="B953" s="32" t="s">
        <v>568</v>
      </c>
    </row>
    <row r="954" ht="12.75">
      <c r="B954" s="32" t="s">
        <v>57</v>
      </c>
    </row>
    <row r="955" ht="12.75">
      <c r="B955" s="32" t="s">
        <v>43</v>
      </c>
    </row>
    <row r="956" ht="12.75">
      <c r="B956" s="32" t="s">
        <v>31</v>
      </c>
    </row>
    <row r="957" ht="12.75">
      <c r="B957" s="32" t="s">
        <v>31</v>
      </c>
    </row>
    <row r="958" ht="12.75">
      <c r="B958" s="32" t="s">
        <v>113</v>
      </c>
    </row>
    <row r="959" ht="12.75">
      <c r="B959" s="32" t="s">
        <v>50</v>
      </c>
    </row>
    <row r="960" ht="12.75">
      <c r="B960" s="32" t="s">
        <v>52</v>
      </c>
    </row>
    <row r="961" ht="12.75">
      <c r="B961" s="32" t="s">
        <v>106</v>
      </c>
    </row>
    <row r="962" ht="12.75">
      <c r="B962" s="32" t="s">
        <v>43</v>
      </c>
    </row>
    <row r="963" ht="12.75">
      <c r="B963" s="32" t="s">
        <v>107</v>
      </c>
    </row>
    <row r="964" ht="12.75">
      <c r="B964" s="32" t="s">
        <v>108</v>
      </c>
    </row>
    <row r="965" ht="12.75">
      <c r="B965" s="32" t="s">
        <v>54</v>
      </c>
    </row>
    <row r="966" ht="12.75">
      <c r="B966" s="32" t="s">
        <v>569</v>
      </c>
    </row>
    <row r="967" ht="12.75">
      <c r="B967" s="32" t="s">
        <v>57</v>
      </c>
    </row>
    <row r="968" ht="12.75">
      <c r="B968" s="32" t="s">
        <v>43</v>
      </c>
    </row>
    <row r="969" ht="12.75">
      <c r="B969" s="32" t="s">
        <v>31</v>
      </c>
    </row>
    <row r="970" ht="12.75">
      <c r="B970" s="32" t="s">
        <v>31</v>
      </c>
    </row>
    <row r="971" ht="12.75">
      <c r="B971" s="32" t="s">
        <v>78</v>
      </c>
    </row>
    <row r="972" ht="12.75">
      <c r="B972" s="32" t="s">
        <v>50</v>
      </c>
    </row>
    <row r="973" ht="12.75">
      <c r="B973" s="32" t="s">
        <v>52</v>
      </c>
    </row>
    <row r="974" ht="12.75">
      <c r="B974" s="32" t="s">
        <v>106</v>
      </c>
    </row>
    <row r="975" ht="12.75">
      <c r="B975" s="32" t="s">
        <v>43</v>
      </c>
    </row>
    <row r="976" ht="12.75">
      <c r="B976" s="32" t="s">
        <v>107</v>
      </c>
    </row>
    <row r="977" ht="12.75">
      <c r="B977" s="32" t="s">
        <v>108</v>
      </c>
    </row>
    <row r="978" ht="12.75">
      <c r="B978" s="32" t="s">
        <v>54</v>
      </c>
    </row>
    <row r="979" ht="12.75">
      <c r="B979" s="32" t="s">
        <v>600</v>
      </c>
    </row>
    <row r="980" ht="12.75">
      <c r="B980" s="32" t="s">
        <v>57</v>
      </c>
    </row>
    <row r="981" ht="12.75">
      <c r="B981" s="32" t="s">
        <v>43</v>
      </c>
    </row>
    <row r="982" ht="12.75">
      <c r="B982" s="32" t="s">
        <v>31</v>
      </c>
    </row>
    <row r="983" ht="12.75">
      <c r="B983" s="32" t="s">
        <v>123</v>
      </c>
    </row>
    <row r="984" ht="12.75">
      <c r="B984" s="32" t="s">
        <v>31</v>
      </c>
    </row>
    <row r="985" ht="12.75">
      <c r="B985" s="32" t="s">
        <v>32</v>
      </c>
    </row>
    <row r="986" ht="12.75">
      <c r="B986" s="32" t="s">
        <v>570</v>
      </c>
    </row>
    <row r="987" ht="12.75">
      <c r="B987" s="32" t="s">
        <v>33</v>
      </c>
    </row>
    <row r="988" ht="12.75">
      <c r="B988" s="32" t="s">
        <v>34</v>
      </c>
    </row>
    <row r="989" ht="12.75">
      <c r="B989" s="32" t="s">
        <v>571</v>
      </c>
    </row>
    <row r="990" ht="12.75">
      <c r="B990" s="32" t="s">
        <v>35</v>
      </c>
    </row>
    <row r="991" ht="12.75">
      <c r="B991" s="32" t="s">
        <v>124</v>
      </c>
    </row>
    <row r="992" ht="12.75">
      <c r="B992" s="32" t="s">
        <v>37</v>
      </c>
    </row>
    <row r="993" ht="12.75">
      <c r="B993" s="32" t="s">
        <v>38</v>
      </c>
    </row>
    <row r="994" ht="12.75">
      <c r="B994" s="32" t="s">
        <v>125</v>
      </c>
    </row>
    <row r="995" ht="12.75">
      <c r="B995" s="32" t="s">
        <v>40</v>
      </c>
    </row>
    <row r="996" ht="12.75">
      <c r="B996" s="32" t="s">
        <v>41</v>
      </c>
    </row>
    <row r="997" ht="12.75">
      <c r="B997" s="32" t="s">
        <v>42</v>
      </c>
    </row>
    <row r="998" ht="12.75">
      <c r="B998" s="32" t="s">
        <v>625</v>
      </c>
    </row>
    <row r="999" ht="12.75">
      <c r="B999" s="32" t="s">
        <v>43</v>
      </c>
    </row>
    <row r="1000" ht="12.75">
      <c r="B1000" s="32" t="s">
        <v>44</v>
      </c>
    </row>
    <row r="1001" ht="12.75">
      <c r="B1001" s="32" t="s">
        <v>45</v>
      </c>
    </row>
    <row r="1002" ht="12.75">
      <c r="B1002" s="32" t="s">
        <v>46</v>
      </c>
    </row>
    <row r="1003" ht="12.75">
      <c r="B1003" s="32" t="s">
        <v>43</v>
      </c>
    </row>
    <row r="1004" ht="12.75">
      <c r="B1004" s="32" t="s">
        <v>47</v>
      </c>
    </row>
    <row r="1005" ht="12.75">
      <c r="B1005" s="32" t="s">
        <v>45</v>
      </c>
    </row>
    <row r="1006" ht="12.75">
      <c r="B1006" s="32" t="s">
        <v>46</v>
      </c>
    </row>
    <row r="1007" ht="12.75">
      <c r="B1007" s="32" t="s">
        <v>43</v>
      </c>
    </row>
    <row r="1008" ht="12.75">
      <c r="B1008" s="32" t="s">
        <v>48</v>
      </c>
    </row>
    <row r="1009" ht="12.75">
      <c r="B1009" s="32" t="s">
        <v>49</v>
      </c>
    </row>
    <row r="1010" ht="12.75">
      <c r="B1010" s="32" t="s">
        <v>50</v>
      </c>
    </row>
    <row r="1011" ht="12.75">
      <c r="B1011" s="32" t="s">
        <v>51</v>
      </c>
    </row>
    <row r="1012" ht="12.75">
      <c r="B1012" s="32" t="s">
        <v>52</v>
      </c>
    </row>
    <row r="1013" ht="12.75">
      <c r="B1013" s="32" t="s">
        <v>53</v>
      </c>
    </row>
    <row r="1014" ht="12.75">
      <c r="B1014" s="32" t="s">
        <v>43</v>
      </c>
    </row>
    <row r="1015" ht="12.75">
      <c r="B1015" s="32" t="s">
        <v>54</v>
      </c>
    </row>
    <row r="1016" ht="12.75">
      <c r="B1016" s="32" t="s">
        <v>55</v>
      </c>
    </row>
    <row r="1017" ht="12.75">
      <c r="B1017" s="32" t="s">
        <v>56</v>
      </c>
    </row>
    <row r="1018" ht="12.75">
      <c r="B1018" s="32" t="s">
        <v>57</v>
      </c>
    </row>
    <row r="1019" ht="12.75">
      <c r="B1019" s="32" t="s">
        <v>43</v>
      </c>
    </row>
    <row r="1020" ht="12.75">
      <c r="B1020" s="32" t="s">
        <v>58</v>
      </c>
    </row>
    <row r="1021" ht="12.75">
      <c r="B1021" s="32" t="s">
        <v>47</v>
      </c>
    </row>
    <row r="1022" ht="12.75">
      <c r="B1022" s="32" t="s">
        <v>59</v>
      </c>
    </row>
    <row r="1023" ht="12.75">
      <c r="B1023" s="32" t="s">
        <v>60</v>
      </c>
    </row>
    <row r="1024" ht="12.75">
      <c r="B1024" s="32" t="s">
        <v>61</v>
      </c>
    </row>
    <row r="1025" ht="12.75">
      <c r="B1025" s="32" t="s">
        <v>62</v>
      </c>
    </row>
    <row r="1026" ht="12.75">
      <c r="B1026" s="32" t="s">
        <v>63</v>
      </c>
    </row>
    <row r="1027" ht="12.75">
      <c r="B1027" s="32" t="s">
        <v>64</v>
      </c>
    </row>
    <row r="1028" ht="12.75">
      <c r="B1028" s="32" t="s">
        <v>65</v>
      </c>
    </row>
    <row r="1029" ht="12.75">
      <c r="B1029" s="32" t="s">
        <v>66</v>
      </c>
    </row>
    <row r="1030" ht="12.75">
      <c r="B1030" s="32" t="s">
        <v>43</v>
      </c>
    </row>
    <row r="1031" ht="12.75">
      <c r="B1031" s="32" t="s">
        <v>49</v>
      </c>
    </row>
    <row r="1032" ht="12.75">
      <c r="B1032" s="32" t="s">
        <v>50</v>
      </c>
    </row>
    <row r="1033" ht="12.75">
      <c r="B1033" s="32" t="s">
        <v>52</v>
      </c>
    </row>
    <row r="1034" ht="12.75">
      <c r="B1034" s="32" t="s">
        <v>67</v>
      </c>
    </row>
    <row r="1035" ht="12.75">
      <c r="B1035" s="32" t="s">
        <v>43</v>
      </c>
    </row>
    <row r="1036" ht="12.75">
      <c r="B1036" s="32" t="s">
        <v>54</v>
      </c>
    </row>
    <row r="1037" ht="12.75">
      <c r="B1037" s="32" t="s">
        <v>55</v>
      </c>
    </row>
    <row r="1038" ht="12.75">
      <c r="B1038" s="32" t="s">
        <v>56</v>
      </c>
    </row>
    <row r="1039" ht="12.75">
      <c r="B1039" s="32" t="s">
        <v>57</v>
      </c>
    </row>
    <row r="1040" ht="12.75">
      <c r="B1040" s="32" t="s">
        <v>43</v>
      </c>
    </row>
    <row r="1041" ht="12.75">
      <c r="B1041" s="32" t="s">
        <v>68</v>
      </c>
    </row>
    <row r="1042" ht="12.75">
      <c r="B1042" s="32" t="s">
        <v>69</v>
      </c>
    </row>
    <row r="1043" ht="12.75">
      <c r="B1043" s="32" t="s">
        <v>49</v>
      </c>
    </row>
    <row r="1044" ht="12.75">
      <c r="B1044" s="32" t="s">
        <v>68</v>
      </c>
    </row>
    <row r="1045" ht="12.75">
      <c r="B1045" s="32" t="s">
        <v>50</v>
      </c>
    </row>
    <row r="1046" ht="12.75">
      <c r="B1046" s="32" t="s">
        <v>70</v>
      </c>
    </row>
    <row r="1047" ht="12.75">
      <c r="B1047" s="32" t="s">
        <v>67</v>
      </c>
    </row>
    <row r="1048" ht="12.75">
      <c r="B1048" s="32" t="s">
        <v>43</v>
      </c>
    </row>
    <row r="1049" ht="12.75">
      <c r="B1049" s="32" t="s">
        <v>71</v>
      </c>
    </row>
    <row r="1050" ht="12.75">
      <c r="B1050" s="32" t="s">
        <v>72</v>
      </c>
    </row>
    <row r="1051" ht="12.75">
      <c r="B1051" s="32" t="s">
        <v>73</v>
      </c>
    </row>
    <row r="1052" ht="12.75">
      <c r="B1052" s="32" t="s">
        <v>74</v>
      </c>
    </row>
    <row r="1053" ht="12.75">
      <c r="B1053" s="32" t="s">
        <v>75</v>
      </c>
    </row>
    <row r="1054" ht="12.75">
      <c r="B1054" s="32" t="s">
        <v>76</v>
      </c>
    </row>
    <row r="1055" ht="12.75">
      <c r="B1055" s="32" t="s">
        <v>77</v>
      </c>
    </row>
    <row r="1056" ht="12.75">
      <c r="B1056" s="32" t="s">
        <v>43</v>
      </c>
    </row>
    <row r="1057" ht="12.75">
      <c r="B1057" s="32" t="s">
        <v>78</v>
      </c>
    </row>
    <row r="1058" ht="12.75">
      <c r="B1058" s="32" t="s">
        <v>79</v>
      </c>
    </row>
    <row r="1059" ht="12.75">
      <c r="B1059" s="32" t="s">
        <v>80</v>
      </c>
    </row>
    <row r="1060" ht="12.75">
      <c r="B1060" s="32" t="s">
        <v>81</v>
      </c>
    </row>
    <row r="1061" ht="12.75">
      <c r="B1061" s="32" t="s">
        <v>82</v>
      </c>
    </row>
    <row r="1062" ht="12.75">
      <c r="B1062" s="32" t="s">
        <v>71</v>
      </c>
    </row>
    <row r="1063" ht="12.75">
      <c r="B1063" s="32" t="s">
        <v>83</v>
      </c>
    </row>
    <row r="1064" ht="12.75">
      <c r="B1064" s="32" t="s">
        <v>84</v>
      </c>
    </row>
    <row r="1065" ht="12.75">
      <c r="B1065" s="32" t="s">
        <v>85</v>
      </c>
    </row>
    <row r="1066" ht="12.75">
      <c r="B1066" s="32" t="s">
        <v>86</v>
      </c>
    </row>
    <row r="1067" ht="12.75">
      <c r="B1067" s="32" t="s">
        <v>87</v>
      </c>
    </row>
    <row r="1068" ht="12.75">
      <c r="B1068" s="32" t="s">
        <v>43</v>
      </c>
    </row>
    <row r="1069" ht="12.75">
      <c r="B1069" s="32" t="s">
        <v>88</v>
      </c>
    </row>
    <row r="1070" ht="12.75">
      <c r="B1070" s="32" t="s">
        <v>89</v>
      </c>
    </row>
    <row r="1071" ht="12.75">
      <c r="B1071" s="32" t="s">
        <v>80</v>
      </c>
    </row>
    <row r="1072" ht="12.75">
      <c r="B1072" s="32" t="s">
        <v>81</v>
      </c>
    </row>
    <row r="1073" ht="12.75">
      <c r="B1073" s="32" t="s">
        <v>90</v>
      </c>
    </row>
    <row r="1074" ht="12.75">
      <c r="B1074" s="32" t="s">
        <v>71</v>
      </c>
    </row>
    <row r="1075" ht="12.75">
      <c r="B1075" s="32" t="s">
        <v>83</v>
      </c>
    </row>
    <row r="1076" ht="12.75">
      <c r="B1076" s="32" t="s">
        <v>84</v>
      </c>
    </row>
    <row r="1077" ht="12.75">
      <c r="B1077" s="32" t="s">
        <v>85</v>
      </c>
    </row>
    <row r="1078" ht="12.75">
      <c r="B1078" s="32" t="s">
        <v>86</v>
      </c>
    </row>
    <row r="1079" ht="12.75">
      <c r="B1079" s="32" t="s">
        <v>87</v>
      </c>
    </row>
    <row r="1080" ht="12.75">
      <c r="B1080" s="32" t="s">
        <v>43</v>
      </c>
    </row>
    <row r="1081" ht="12.75">
      <c r="B1081" s="32" t="s">
        <v>68</v>
      </c>
    </row>
    <row r="1082" ht="12.75">
      <c r="B1082" s="32" t="s">
        <v>91</v>
      </c>
    </row>
    <row r="1083" ht="12.75">
      <c r="B1083" s="32" t="s">
        <v>80</v>
      </c>
    </row>
    <row r="1084" ht="12.75">
      <c r="B1084" s="32" t="s">
        <v>81</v>
      </c>
    </row>
    <row r="1085" ht="12.75">
      <c r="B1085" s="32" t="s">
        <v>92</v>
      </c>
    </row>
    <row r="1086" ht="12.75">
      <c r="B1086" s="32" t="s">
        <v>93</v>
      </c>
    </row>
    <row r="1087" ht="12.75">
      <c r="B1087" s="32" t="s">
        <v>94</v>
      </c>
    </row>
    <row r="1088" ht="12.75">
      <c r="B1088" s="32" t="s">
        <v>95</v>
      </c>
    </row>
    <row r="1089" ht="12.75">
      <c r="B1089" s="32" t="s">
        <v>96</v>
      </c>
    </row>
    <row r="1090" ht="12.75">
      <c r="B1090" s="32" t="s">
        <v>97</v>
      </c>
    </row>
    <row r="1091" ht="12.75">
      <c r="B1091" s="32" t="s">
        <v>98</v>
      </c>
    </row>
    <row r="1092" ht="12.75">
      <c r="B1092" s="32" t="s">
        <v>99</v>
      </c>
    </row>
    <row r="1093" ht="12.75">
      <c r="B1093" s="32" t="s">
        <v>100</v>
      </c>
    </row>
    <row r="1094" ht="12.75">
      <c r="B1094" s="32" t="s">
        <v>101</v>
      </c>
    </row>
    <row r="1095" ht="12.75">
      <c r="B1095" s="32" t="s">
        <v>77</v>
      </c>
    </row>
    <row r="1096" ht="12.75">
      <c r="B1096" s="32" t="s">
        <v>102</v>
      </c>
    </row>
    <row r="1097" ht="12.75">
      <c r="B1097" s="32" t="s">
        <v>103</v>
      </c>
    </row>
    <row r="1098" ht="12.75">
      <c r="B1098" s="32" t="s">
        <v>104</v>
      </c>
    </row>
    <row r="1099" ht="12.75">
      <c r="B1099" s="32" t="s">
        <v>43</v>
      </c>
    </row>
    <row r="1100" ht="12.75">
      <c r="B1100" s="32" t="s">
        <v>88</v>
      </c>
    </row>
    <row r="1101" ht="12.75">
      <c r="B1101" s="32" t="s">
        <v>31</v>
      </c>
    </row>
    <row r="1102" ht="12.75">
      <c r="B1102" s="32" t="s">
        <v>31</v>
      </c>
    </row>
    <row r="1103" ht="12.75">
      <c r="B1103" s="32" t="s">
        <v>105</v>
      </c>
    </row>
    <row r="1104" ht="12.75">
      <c r="B1104" s="32" t="s">
        <v>50</v>
      </c>
    </row>
    <row r="1105" ht="12.75">
      <c r="B1105" s="32" t="s">
        <v>52</v>
      </c>
    </row>
    <row r="1106" ht="12.75">
      <c r="B1106" s="32" t="s">
        <v>106</v>
      </c>
    </row>
    <row r="1107" ht="12.75">
      <c r="B1107" s="32" t="s">
        <v>43</v>
      </c>
    </row>
    <row r="1108" ht="12.75">
      <c r="B1108" s="32" t="s">
        <v>107</v>
      </c>
    </row>
    <row r="1109" ht="12.75">
      <c r="B1109" s="32" t="s">
        <v>108</v>
      </c>
    </row>
    <row r="1110" ht="12.75">
      <c r="B1110" s="32" t="s">
        <v>54</v>
      </c>
    </row>
    <row r="1111" ht="12.75">
      <c r="B1111" s="32" t="s">
        <v>572</v>
      </c>
    </row>
    <row r="1112" ht="12.75">
      <c r="B1112" s="32" t="s">
        <v>57</v>
      </c>
    </row>
    <row r="1113" ht="12.75">
      <c r="B1113" s="32" t="s">
        <v>43</v>
      </c>
    </row>
    <row r="1114" ht="12.75">
      <c r="B1114" s="32" t="s">
        <v>78</v>
      </c>
    </row>
    <row r="1115" ht="12.75">
      <c r="B1115" s="32" t="s">
        <v>88</v>
      </c>
    </row>
    <row r="1116" ht="12.75">
      <c r="B1116" s="32" t="s">
        <v>31</v>
      </c>
    </row>
    <row r="1117" ht="12.75">
      <c r="B1117" s="32" t="s">
        <v>31</v>
      </c>
    </row>
    <row r="1118" ht="12.75">
      <c r="B1118" s="32" t="s">
        <v>109</v>
      </c>
    </row>
    <row r="1119" ht="12.75">
      <c r="B1119" s="32" t="s">
        <v>50</v>
      </c>
    </row>
    <row r="1120" ht="12.75">
      <c r="B1120" s="32" t="s">
        <v>52</v>
      </c>
    </row>
    <row r="1121" ht="12.75">
      <c r="B1121" s="32" t="s">
        <v>106</v>
      </c>
    </row>
    <row r="1122" ht="12.75">
      <c r="B1122" s="32" t="s">
        <v>43</v>
      </c>
    </row>
    <row r="1123" ht="12.75">
      <c r="B1123" s="32" t="s">
        <v>107</v>
      </c>
    </row>
    <row r="1124" ht="12.75">
      <c r="B1124" s="32" t="s">
        <v>108</v>
      </c>
    </row>
    <row r="1125" ht="12.75">
      <c r="B1125" s="32" t="s">
        <v>54</v>
      </c>
    </row>
    <row r="1126" ht="12.75">
      <c r="B1126" s="32" t="s">
        <v>573</v>
      </c>
    </row>
    <row r="1127" ht="12.75">
      <c r="B1127" s="32" t="s">
        <v>57</v>
      </c>
    </row>
    <row r="1128" ht="12.75">
      <c r="B1128" s="32" t="s">
        <v>43</v>
      </c>
    </row>
    <row r="1129" ht="12.75">
      <c r="B1129" s="32" t="s">
        <v>31</v>
      </c>
    </row>
    <row r="1130" ht="12.75">
      <c r="B1130" s="32" t="s">
        <v>31</v>
      </c>
    </row>
    <row r="1131" ht="12.75">
      <c r="B1131" s="32" t="s">
        <v>110</v>
      </c>
    </row>
    <row r="1132" ht="12.75">
      <c r="B1132" s="32" t="s">
        <v>50</v>
      </c>
    </row>
    <row r="1133" ht="12.75">
      <c r="B1133" s="32" t="s">
        <v>52</v>
      </c>
    </row>
    <row r="1134" ht="12.75">
      <c r="B1134" s="32" t="s">
        <v>106</v>
      </c>
    </row>
    <row r="1135" ht="12.75">
      <c r="B1135" s="32" t="s">
        <v>43</v>
      </c>
    </row>
    <row r="1136" ht="12.75">
      <c r="B1136" s="32" t="s">
        <v>107</v>
      </c>
    </row>
    <row r="1137" ht="12.75">
      <c r="B1137" s="32" t="s">
        <v>108</v>
      </c>
    </row>
    <row r="1138" ht="12.75">
      <c r="B1138" s="32" t="s">
        <v>54</v>
      </c>
    </row>
    <row r="1139" ht="12.75">
      <c r="B1139" s="32" t="s">
        <v>574</v>
      </c>
    </row>
    <row r="1140" ht="12.75">
      <c r="B1140" s="32" t="s">
        <v>57</v>
      </c>
    </row>
    <row r="1141" ht="12.75">
      <c r="B1141" s="32" t="s">
        <v>43</v>
      </c>
    </row>
    <row r="1142" ht="12.75">
      <c r="B1142" s="32" t="s">
        <v>31</v>
      </c>
    </row>
    <row r="1143" ht="12.75">
      <c r="B1143" s="32" t="s">
        <v>31</v>
      </c>
    </row>
    <row r="1144" ht="12.75">
      <c r="B1144" s="32" t="s">
        <v>111</v>
      </c>
    </row>
    <row r="1145" ht="12.75">
      <c r="B1145" s="32" t="s">
        <v>50</v>
      </c>
    </row>
    <row r="1146" ht="12.75">
      <c r="B1146" s="32" t="s">
        <v>52</v>
      </c>
    </row>
    <row r="1147" ht="12.75">
      <c r="B1147" s="32" t="s">
        <v>106</v>
      </c>
    </row>
    <row r="1148" ht="12.75">
      <c r="B1148" s="32" t="s">
        <v>43</v>
      </c>
    </row>
    <row r="1149" ht="12.75">
      <c r="B1149" s="32" t="s">
        <v>107</v>
      </c>
    </row>
    <row r="1150" ht="12.75">
      <c r="B1150" s="32" t="s">
        <v>108</v>
      </c>
    </row>
    <row r="1151" ht="12.75">
      <c r="B1151" s="32" t="s">
        <v>54</v>
      </c>
    </row>
    <row r="1152" ht="12.75">
      <c r="B1152" s="32" t="s">
        <v>575</v>
      </c>
    </row>
    <row r="1153" ht="12.75">
      <c r="B1153" s="32" t="s">
        <v>57</v>
      </c>
    </row>
    <row r="1154" ht="12.75">
      <c r="B1154" s="32" t="s">
        <v>43</v>
      </c>
    </row>
    <row r="1155" ht="12.75">
      <c r="B1155" s="32" t="s">
        <v>31</v>
      </c>
    </row>
    <row r="1156" ht="12.75">
      <c r="B1156" s="32" t="s">
        <v>31</v>
      </c>
    </row>
    <row r="1157" ht="12.75">
      <c r="B1157" s="32" t="s">
        <v>112</v>
      </c>
    </row>
    <row r="1158" ht="12.75">
      <c r="B1158" s="32" t="s">
        <v>50</v>
      </c>
    </row>
    <row r="1159" ht="12.75">
      <c r="B1159" s="32" t="s">
        <v>52</v>
      </c>
    </row>
    <row r="1160" ht="12.75">
      <c r="B1160" s="32" t="s">
        <v>106</v>
      </c>
    </row>
    <row r="1161" ht="12.75">
      <c r="B1161" s="32" t="s">
        <v>43</v>
      </c>
    </row>
    <row r="1162" ht="12.75">
      <c r="B1162" s="32" t="s">
        <v>107</v>
      </c>
    </row>
    <row r="1163" ht="12.75">
      <c r="B1163" s="32" t="s">
        <v>108</v>
      </c>
    </row>
    <row r="1164" ht="12.75">
      <c r="B1164" s="32" t="s">
        <v>54</v>
      </c>
    </row>
    <row r="1165" ht="12.75">
      <c r="B1165" s="32" t="s">
        <v>576</v>
      </c>
    </row>
    <row r="1166" ht="12.75">
      <c r="B1166" s="32" t="s">
        <v>57</v>
      </c>
    </row>
    <row r="1167" ht="12.75">
      <c r="B1167" s="32" t="s">
        <v>43</v>
      </c>
    </row>
    <row r="1168" ht="12.75">
      <c r="B1168" s="32" t="s">
        <v>31</v>
      </c>
    </row>
    <row r="1169" ht="12.75">
      <c r="B1169" s="32" t="s">
        <v>31</v>
      </c>
    </row>
    <row r="1170" ht="12.75">
      <c r="B1170" s="32" t="s">
        <v>113</v>
      </c>
    </row>
    <row r="1171" ht="12.75">
      <c r="B1171" s="32" t="s">
        <v>50</v>
      </c>
    </row>
    <row r="1172" ht="12.75">
      <c r="B1172" s="32" t="s">
        <v>52</v>
      </c>
    </row>
    <row r="1173" ht="12.75">
      <c r="B1173" s="32" t="s">
        <v>106</v>
      </c>
    </row>
    <row r="1174" ht="12.75">
      <c r="B1174" s="32" t="s">
        <v>43</v>
      </c>
    </row>
    <row r="1175" ht="12.75">
      <c r="B1175" s="32" t="s">
        <v>107</v>
      </c>
    </row>
    <row r="1176" ht="12.75">
      <c r="B1176" s="32" t="s">
        <v>108</v>
      </c>
    </row>
    <row r="1177" ht="12.75">
      <c r="B1177" s="32" t="s">
        <v>54</v>
      </c>
    </row>
    <row r="1178" ht="12.75">
      <c r="B1178" s="32" t="s">
        <v>577</v>
      </c>
    </row>
    <row r="1179" ht="12.75">
      <c r="B1179" s="32" t="s">
        <v>57</v>
      </c>
    </row>
    <row r="1180" ht="12.75">
      <c r="B1180" s="32" t="s">
        <v>43</v>
      </c>
    </row>
    <row r="1181" ht="12.75">
      <c r="B1181" s="32" t="s">
        <v>31</v>
      </c>
    </row>
    <row r="1182" ht="12.75">
      <c r="B1182" s="32" t="s">
        <v>31</v>
      </c>
    </row>
    <row r="1183" ht="12.75">
      <c r="B1183" s="32" t="s">
        <v>78</v>
      </c>
    </row>
    <row r="1184" ht="12.75">
      <c r="B1184" s="32" t="s">
        <v>50</v>
      </c>
    </row>
    <row r="1185" ht="12.75">
      <c r="B1185" s="32" t="s">
        <v>52</v>
      </c>
    </row>
    <row r="1186" ht="12.75">
      <c r="B1186" s="32" t="s">
        <v>106</v>
      </c>
    </row>
    <row r="1187" ht="12.75">
      <c r="B1187" s="32" t="s">
        <v>43</v>
      </c>
    </row>
    <row r="1188" ht="12.75">
      <c r="B1188" s="32" t="s">
        <v>107</v>
      </c>
    </row>
    <row r="1189" ht="12.75">
      <c r="B1189" s="32" t="s">
        <v>108</v>
      </c>
    </row>
    <row r="1190" ht="12.75">
      <c r="B1190" s="32" t="s">
        <v>54</v>
      </c>
    </row>
    <row r="1191" ht="12.75">
      <c r="B1191" s="32" t="s">
        <v>600</v>
      </c>
    </row>
    <row r="1192" ht="12.75">
      <c r="B1192" s="32" t="s">
        <v>57</v>
      </c>
    </row>
    <row r="1193" ht="12.75">
      <c r="B1193" s="32" t="s">
        <v>43</v>
      </c>
    </row>
    <row r="1194" ht="12.75">
      <c r="B1194" s="32" t="s">
        <v>31</v>
      </c>
    </row>
    <row r="1195" ht="12.75">
      <c r="B1195" s="32" t="s">
        <v>126</v>
      </c>
    </row>
    <row r="1196" ht="12.75">
      <c r="B1196" s="32" t="s">
        <v>31</v>
      </c>
    </row>
    <row r="1197" ht="12.75">
      <c r="B1197" s="32" t="s">
        <v>32</v>
      </c>
    </row>
    <row r="1198" ht="12.75">
      <c r="B1198" s="32" t="s">
        <v>578</v>
      </c>
    </row>
    <row r="1199" ht="12.75">
      <c r="B1199" s="32" t="s">
        <v>33</v>
      </c>
    </row>
    <row r="1200" ht="12.75">
      <c r="B1200" s="32" t="s">
        <v>34</v>
      </c>
    </row>
    <row r="1201" ht="12.75">
      <c r="B1201" s="32" t="s">
        <v>579</v>
      </c>
    </row>
    <row r="1202" ht="12.75">
      <c r="B1202" s="32" t="s">
        <v>35</v>
      </c>
    </row>
    <row r="1203" ht="12.75">
      <c r="B1203" s="32" t="s">
        <v>127</v>
      </c>
    </row>
    <row r="1204" ht="12.75">
      <c r="B1204" s="32" t="s">
        <v>37</v>
      </c>
    </row>
    <row r="1205" ht="12.75">
      <c r="B1205" s="32" t="s">
        <v>38</v>
      </c>
    </row>
    <row r="1206" ht="12.75">
      <c r="B1206" s="32" t="s">
        <v>128</v>
      </c>
    </row>
    <row r="1207" ht="12.75">
      <c r="B1207" s="32" t="s">
        <v>40</v>
      </c>
    </row>
    <row r="1208" ht="12.75">
      <c r="B1208" s="32" t="s">
        <v>41</v>
      </c>
    </row>
    <row r="1209" ht="12.75">
      <c r="B1209" s="32" t="s">
        <v>42</v>
      </c>
    </row>
    <row r="1210" ht="12.75">
      <c r="B1210" s="32" t="s">
        <v>625</v>
      </c>
    </row>
    <row r="1211" ht="12.75">
      <c r="B1211" s="32" t="s">
        <v>43</v>
      </c>
    </row>
    <row r="1212" ht="12.75">
      <c r="B1212" s="32" t="s">
        <v>44</v>
      </c>
    </row>
    <row r="1213" ht="12.75">
      <c r="B1213" s="32" t="s">
        <v>45</v>
      </c>
    </row>
    <row r="1214" ht="12.75">
      <c r="B1214" s="32" t="s">
        <v>46</v>
      </c>
    </row>
    <row r="1215" ht="12.75">
      <c r="B1215" s="32" t="s">
        <v>43</v>
      </c>
    </row>
    <row r="1216" ht="12.75">
      <c r="B1216" s="32" t="s">
        <v>47</v>
      </c>
    </row>
    <row r="1217" ht="12.75">
      <c r="B1217" s="32" t="s">
        <v>45</v>
      </c>
    </row>
    <row r="1218" ht="12.75">
      <c r="B1218" s="32" t="s">
        <v>46</v>
      </c>
    </row>
    <row r="1219" ht="12.75">
      <c r="B1219" s="32" t="s">
        <v>43</v>
      </c>
    </row>
    <row r="1220" ht="12.75">
      <c r="B1220" s="32" t="s">
        <v>48</v>
      </c>
    </row>
    <row r="1221" ht="12.75">
      <c r="B1221" s="32" t="s">
        <v>49</v>
      </c>
    </row>
    <row r="1222" ht="12.75">
      <c r="B1222" s="32" t="s">
        <v>50</v>
      </c>
    </row>
    <row r="1223" ht="12.75">
      <c r="B1223" s="32" t="s">
        <v>51</v>
      </c>
    </row>
    <row r="1224" ht="12.75">
      <c r="B1224" s="32" t="s">
        <v>52</v>
      </c>
    </row>
    <row r="1225" ht="12.75">
      <c r="B1225" s="32" t="s">
        <v>53</v>
      </c>
    </row>
    <row r="1226" ht="12.75">
      <c r="B1226" s="32" t="s">
        <v>43</v>
      </c>
    </row>
    <row r="1227" ht="12.75">
      <c r="B1227" s="32" t="s">
        <v>54</v>
      </c>
    </row>
    <row r="1228" ht="12.75">
      <c r="B1228" s="32" t="s">
        <v>55</v>
      </c>
    </row>
    <row r="1229" ht="12.75">
      <c r="B1229" s="32" t="s">
        <v>56</v>
      </c>
    </row>
    <row r="1230" ht="12.75">
      <c r="B1230" s="32" t="s">
        <v>57</v>
      </c>
    </row>
    <row r="1231" ht="12.75">
      <c r="B1231" s="32" t="s">
        <v>43</v>
      </c>
    </row>
    <row r="1232" ht="12.75">
      <c r="B1232" s="32" t="s">
        <v>58</v>
      </c>
    </row>
    <row r="1233" ht="12.75">
      <c r="B1233" s="32" t="s">
        <v>47</v>
      </c>
    </row>
    <row r="1234" ht="12.75">
      <c r="B1234" s="32" t="s">
        <v>59</v>
      </c>
    </row>
    <row r="1235" ht="12.75">
      <c r="B1235" s="32" t="s">
        <v>60</v>
      </c>
    </row>
    <row r="1236" ht="12.75">
      <c r="B1236" s="32" t="s">
        <v>61</v>
      </c>
    </row>
    <row r="1237" ht="12.75">
      <c r="B1237" s="32" t="s">
        <v>62</v>
      </c>
    </row>
    <row r="1238" ht="12.75">
      <c r="B1238" s="32" t="s">
        <v>63</v>
      </c>
    </row>
    <row r="1239" ht="12.75">
      <c r="B1239" s="32" t="s">
        <v>64</v>
      </c>
    </row>
    <row r="1240" ht="12.75">
      <c r="B1240" s="32" t="s">
        <v>65</v>
      </c>
    </row>
    <row r="1241" ht="12.75">
      <c r="B1241" s="32" t="s">
        <v>66</v>
      </c>
    </row>
    <row r="1242" ht="12.75">
      <c r="B1242" s="32" t="s">
        <v>43</v>
      </c>
    </row>
    <row r="1243" ht="12.75">
      <c r="B1243" s="32" t="s">
        <v>49</v>
      </c>
    </row>
    <row r="1244" ht="12.75">
      <c r="B1244" s="32" t="s">
        <v>50</v>
      </c>
    </row>
    <row r="1245" ht="12.75">
      <c r="B1245" s="32" t="s">
        <v>52</v>
      </c>
    </row>
    <row r="1246" ht="12.75">
      <c r="B1246" s="32" t="s">
        <v>67</v>
      </c>
    </row>
    <row r="1247" ht="12.75">
      <c r="B1247" s="32" t="s">
        <v>43</v>
      </c>
    </row>
    <row r="1248" ht="12.75">
      <c r="B1248" s="32" t="s">
        <v>54</v>
      </c>
    </row>
    <row r="1249" ht="12.75">
      <c r="B1249" s="32" t="s">
        <v>55</v>
      </c>
    </row>
    <row r="1250" ht="12.75">
      <c r="B1250" s="32" t="s">
        <v>56</v>
      </c>
    </row>
    <row r="1251" ht="12.75">
      <c r="B1251" s="32" t="s">
        <v>57</v>
      </c>
    </row>
    <row r="1252" ht="12.75">
      <c r="B1252" s="32" t="s">
        <v>43</v>
      </c>
    </row>
    <row r="1253" ht="12.75">
      <c r="B1253" s="32" t="s">
        <v>68</v>
      </c>
    </row>
    <row r="1254" ht="12.75">
      <c r="B1254" s="32" t="s">
        <v>69</v>
      </c>
    </row>
    <row r="1255" ht="12.75">
      <c r="B1255" s="32" t="s">
        <v>49</v>
      </c>
    </row>
    <row r="1256" ht="12.75">
      <c r="B1256" s="32" t="s">
        <v>68</v>
      </c>
    </row>
    <row r="1257" ht="12.75">
      <c r="B1257" s="32" t="s">
        <v>50</v>
      </c>
    </row>
    <row r="1258" ht="12.75">
      <c r="B1258" s="32" t="s">
        <v>70</v>
      </c>
    </row>
    <row r="1259" ht="12.75">
      <c r="B1259" s="32" t="s">
        <v>67</v>
      </c>
    </row>
    <row r="1260" ht="12.75">
      <c r="B1260" s="32" t="s">
        <v>43</v>
      </c>
    </row>
    <row r="1261" ht="12.75">
      <c r="B1261" s="32" t="s">
        <v>71</v>
      </c>
    </row>
    <row r="1262" ht="12.75">
      <c r="B1262" s="32" t="s">
        <v>72</v>
      </c>
    </row>
    <row r="1263" ht="12.75">
      <c r="B1263" s="32" t="s">
        <v>73</v>
      </c>
    </row>
    <row r="1264" ht="12.75">
      <c r="B1264" s="32" t="s">
        <v>74</v>
      </c>
    </row>
    <row r="1265" ht="12.75">
      <c r="B1265" s="32" t="s">
        <v>75</v>
      </c>
    </row>
    <row r="1266" ht="12.75">
      <c r="B1266" s="32" t="s">
        <v>76</v>
      </c>
    </row>
    <row r="1267" ht="12.75">
      <c r="B1267" s="32" t="s">
        <v>77</v>
      </c>
    </row>
    <row r="1268" ht="12.75">
      <c r="B1268" s="32" t="s">
        <v>43</v>
      </c>
    </row>
    <row r="1269" ht="12.75">
      <c r="B1269" s="32" t="s">
        <v>78</v>
      </c>
    </row>
    <row r="1270" ht="12.75">
      <c r="B1270" s="32" t="s">
        <v>79</v>
      </c>
    </row>
    <row r="1271" ht="12.75">
      <c r="B1271" s="32" t="s">
        <v>80</v>
      </c>
    </row>
    <row r="1272" ht="12.75">
      <c r="B1272" s="32" t="s">
        <v>81</v>
      </c>
    </row>
    <row r="1273" ht="12.75">
      <c r="B1273" s="32" t="s">
        <v>82</v>
      </c>
    </row>
    <row r="1274" ht="12.75">
      <c r="B1274" s="32" t="s">
        <v>71</v>
      </c>
    </row>
    <row r="1275" ht="12.75">
      <c r="B1275" s="32" t="s">
        <v>83</v>
      </c>
    </row>
    <row r="1276" ht="12.75">
      <c r="B1276" s="32" t="s">
        <v>84</v>
      </c>
    </row>
    <row r="1277" ht="12.75">
      <c r="B1277" s="32" t="s">
        <v>85</v>
      </c>
    </row>
    <row r="1278" ht="12.75">
      <c r="B1278" s="32" t="s">
        <v>86</v>
      </c>
    </row>
    <row r="1279" ht="12.75">
      <c r="B1279" s="32" t="s">
        <v>87</v>
      </c>
    </row>
    <row r="1280" ht="12.75">
      <c r="B1280" s="32" t="s">
        <v>43</v>
      </c>
    </row>
    <row r="1281" ht="12.75">
      <c r="B1281" s="32" t="s">
        <v>88</v>
      </c>
    </row>
    <row r="1282" ht="12.75">
      <c r="B1282" s="32" t="s">
        <v>89</v>
      </c>
    </row>
    <row r="1283" ht="12.75">
      <c r="B1283" s="32" t="s">
        <v>80</v>
      </c>
    </row>
    <row r="1284" ht="12.75">
      <c r="B1284" s="32" t="s">
        <v>81</v>
      </c>
    </row>
    <row r="1285" ht="12.75">
      <c r="B1285" s="32" t="s">
        <v>90</v>
      </c>
    </row>
    <row r="1286" ht="12.75">
      <c r="B1286" s="32" t="s">
        <v>71</v>
      </c>
    </row>
    <row r="1287" ht="12.75">
      <c r="B1287" s="32" t="s">
        <v>83</v>
      </c>
    </row>
    <row r="1288" ht="12.75">
      <c r="B1288" s="32" t="s">
        <v>84</v>
      </c>
    </row>
    <row r="1289" ht="12.75">
      <c r="B1289" s="32" t="s">
        <v>85</v>
      </c>
    </row>
    <row r="1290" ht="12.75">
      <c r="B1290" s="32" t="s">
        <v>86</v>
      </c>
    </row>
    <row r="1291" ht="12.75">
      <c r="B1291" s="32" t="s">
        <v>87</v>
      </c>
    </row>
    <row r="1292" ht="12.75">
      <c r="B1292" s="32" t="s">
        <v>43</v>
      </c>
    </row>
    <row r="1293" ht="12.75">
      <c r="B1293" s="32" t="s">
        <v>68</v>
      </c>
    </row>
    <row r="1294" ht="12.75">
      <c r="B1294" s="32" t="s">
        <v>91</v>
      </c>
    </row>
    <row r="1295" ht="12.75">
      <c r="B1295" s="32" t="s">
        <v>80</v>
      </c>
    </row>
    <row r="1296" ht="12.75">
      <c r="B1296" s="32" t="s">
        <v>81</v>
      </c>
    </row>
    <row r="1297" ht="12.75">
      <c r="B1297" s="32" t="s">
        <v>92</v>
      </c>
    </row>
    <row r="1298" ht="12.75">
      <c r="B1298" s="32" t="s">
        <v>93</v>
      </c>
    </row>
    <row r="1299" ht="12.75">
      <c r="B1299" s="32" t="s">
        <v>94</v>
      </c>
    </row>
    <row r="1300" ht="12.75">
      <c r="B1300" s="32" t="s">
        <v>95</v>
      </c>
    </row>
    <row r="1301" ht="12.75">
      <c r="B1301" s="32" t="s">
        <v>96</v>
      </c>
    </row>
    <row r="1302" ht="12.75">
      <c r="B1302" s="32" t="s">
        <v>97</v>
      </c>
    </row>
    <row r="1303" ht="12.75">
      <c r="B1303" s="32" t="s">
        <v>98</v>
      </c>
    </row>
    <row r="1304" ht="12.75">
      <c r="B1304" s="32" t="s">
        <v>99</v>
      </c>
    </row>
    <row r="1305" ht="12.75">
      <c r="B1305" s="32" t="s">
        <v>100</v>
      </c>
    </row>
    <row r="1306" ht="12.75">
      <c r="B1306" s="32" t="s">
        <v>101</v>
      </c>
    </row>
    <row r="1307" ht="12.75">
      <c r="B1307" s="32" t="s">
        <v>77</v>
      </c>
    </row>
    <row r="1308" ht="12.75">
      <c r="B1308" s="32" t="s">
        <v>102</v>
      </c>
    </row>
    <row r="1309" ht="12.75">
      <c r="B1309" s="32" t="s">
        <v>103</v>
      </c>
    </row>
    <row r="1310" ht="12.75">
      <c r="B1310" s="32" t="s">
        <v>104</v>
      </c>
    </row>
    <row r="1311" ht="12.75">
      <c r="B1311" s="32" t="s">
        <v>43</v>
      </c>
    </row>
    <row r="1312" ht="12.75">
      <c r="B1312" s="32" t="s">
        <v>88</v>
      </c>
    </row>
    <row r="1313" ht="12.75">
      <c r="B1313" s="32" t="s">
        <v>31</v>
      </c>
    </row>
    <row r="1314" ht="12.75">
      <c r="B1314" s="32" t="s">
        <v>31</v>
      </c>
    </row>
    <row r="1315" ht="12.75">
      <c r="B1315" s="32" t="s">
        <v>105</v>
      </c>
    </row>
    <row r="1316" ht="12.75">
      <c r="B1316" s="32" t="s">
        <v>50</v>
      </c>
    </row>
    <row r="1317" ht="12.75">
      <c r="B1317" s="32" t="s">
        <v>52</v>
      </c>
    </row>
    <row r="1318" ht="12.75">
      <c r="B1318" s="32" t="s">
        <v>106</v>
      </c>
    </row>
    <row r="1319" ht="12.75">
      <c r="B1319" s="32" t="s">
        <v>43</v>
      </c>
    </row>
    <row r="1320" ht="12.75">
      <c r="B1320" s="32" t="s">
        <v>107</v>
      </c>
    </row>
    <row r="1321" ht="12.75">
      <c r="B1321" s="32" t="s">
        <v>108</v>
      </c>
    </row>
    <row r="1322" ht="12.75">
      <c r="B1322" s="32" t="s">
        <v>54</v>
      </c>
    </row>
    <row r="1323" ht="12.75">
      <c r="B1323" s="32" t="s">
        <v>580</v>
      </c>
    </row>
    <row r="1324" ht="12.75">
      <c r="B1324" s="32" t="s">
        <v>57</v>
      </c>
    </row>
    <row r="1325" ht="12.75">
      <c r="B1325" s="32" t="s">
        <v>43</v>
      </c>
    </row>
    <row r="1326" ht="12.75">
      <c r="B1326" s="32" t="s">
        <v>78</v>
      </c>
    </row>
    <row r="1327" ht="12.75">
      <c r="B1327" s="32" t="s">
        <v>88</v>
      </c>
    </row>
    <row r="1328" ht="12.75">
      <c r="B1328" s="32" t="s">
        <v>31</v>
      </c>
    </row>
    <row r="1329" ht="12.75">
      <c r="B1329" s="32" t="s">
        <v>31</v>
      </c>
    </row>
    <row r="1330" ht="12.75">
      <c r="B1330" s="32" t="s">
        <v>109</v>
      </c>
    </row>
    <row r="1331" ht="12.75">
      <c r="B1331" s="32" t="s">
        <v>50</v>
      </c>
    </row>
    <row r="1332" ht="12.75">
      <c r="B1332" s="32" t="s">
        <v>52</v>
      </c>
    </row>
    <row r="1333" ht="12.75">
      <c r="B1333" s="32" t="s">
        <v>106</v>
      </c>
    </row>
    <row r="1334" ht="12.75">
      <c r="B1334" s="32" t="s">
        <v>43</v>
      </c>
    </row>
    <row r="1335" ht="12.75">
      <c r="B1335" s="32" t="s">
        <v>107</v>
      </c>
    </row>
    <row r="1336" ht="12.75">
      <c r="B1336" s="32" t="s">
        <v>108</v>
      </c>
    </row>
    <row r="1337" ht="12.75">
      <c r="B1337" s="32" t="s">
        <v>54</v>
      </c>
    </row>
    <row r="1338" ht="12.75">
      <c r="B1338" s="32" t="s">
        <v>581</v>
      </c>
    </row>
    <row r="1339" ht="12.75">
      <c r="B1339" s="32" t="s">
        <v>57</v>
      </c>
    </row>
    <row r="1340" ht="12.75">
      <c r="B1340" s="32" t="s">
        <v>43</v>
      </c>
    </row>
    <row r="1341" ht="12.75">
      <c r="B1341" s="32" t="s">
        <v>31</v>
      </c>
    </row>
    <row r="1342" ht="12.75">
      <c r="B1342" s="32" t="s">
        <v>31</v>
      </c>
    </row>
    <row r="1343" ht="12.75">
      <c r="B1343" s="32" t="s">
        <v>110</v>
      </c>
    </row>
    <row r="1344" ht="12.75">
      <c r="B1344" s="32" t="s">
        <v>50</v>
      </c>
    </row>
    <row r="1345" ht="12.75">
      <c r="B1345" s="32" t="s">
        <v>52</v>
      </c>
    </row>
    <row r="1346" ht="12.75">
      <c r="B1346" s="32" t="s">
        <v>106</v>
      </c>
    </row>
    <row r="1347" ht="12.75">
      <c r="B1347" s="32" t="s">
        <v>43</v>
      </c>
    </row>
    <row r="1348" ht="12.75">
      <c r="B1348" s="32" t="s">
        <v>107</v>
      </c>
    </row>
    <row r="1349" ht="12.75">
      <c r="B1349" s="32" t="s">
        <v>108</v>
      </c>
    </row>
    <row r="1350" ht="12.75">
      <c r="B1350" s="32" t="s">
        <v>54</v>
      </c>
    </row>
    <row r="1351" ht="12.75">
      <c r="B1351" s="32" t="s">
        <v>582</v>
      </c>
    </row>
    <row r="1352" ht="12.75">
      <c r="B1352" s="32" t="s">
        <v>57</v>
      </c>
    </row>
    <row r="1353" ht="12.75">
      <c r="B1353" s="32" t="s">
        <v>43</v>
      </c>
    </row>
    <row r="1354" ht="12.75">
      <c r="B1354" s="32" t="s">
        <v>31</v>
      </c>
    </row>
    <row r="1355" ht="12.75">
      <c r="B1355" s="32" t="s">
        <v>31</v>
      </c>
    </row>
    <row r="1356" ht="12.75">
      <c r="B1356" s="32" t="s">
        <v>111</v>
      </c>
    </row>
    <row r="1357" ht="12.75">
      <c r="B1357" s="32" t="s">
        <v>50</v>
      </c>
    </row>
    <row r="1358" ht="12.75">
      <c r="B1358" s="32" t="s">
        <v>52</v>
      </c>
    </row>
    <row r="1359" ht="12.75">
      <c r="B1359" s="32" t="s">
        <v>106</v>
      </c>
    </row>
    <row r="1360" ht="12.75">
      <c r="B1360" s="32" t="s">
        <v>43</v>
      </c>
    </row>
    <row r="1361" ht="12.75">
      <c r="B1361" s="32" t="s">
        <v>107</v>
      </c>
    </row>
    <row r="1362" ht="12.75">
      <c r="B1362" s="32" t="s">
        <v>108</v>
      </c>
    </row>
    <row r="1363" ht="12.75">
      <c r="B1363" s="32" t="s">
        <v>54</v>
      </c>
    </row>
    <row r="1364" ht="12.75">
      <c r="B1364" s="32" t="s">
        <v>583</v>
      </c>
    </row>
    <row r="1365" ht="12.75">
      <c r="B1365" s="32" t="s">
        <v>57</v>
      </c>
    </row>
    <row r="1366" ht="12.75">
      <c r="B1366" s="32" t="s">
        <v>43</v>
      </c>
    </row>
    <row r="1367" ht="12.75">
      <c r="B1367" s="32" t="s">
        <v>31</v>
      </c>
    </row>
    <row r="1368" ht="12.75">
      <c r="B1368" s="32" t="s">
        <v>31</v>
      </c>
    </row>
    <row r="1369" ht="12.75">
      <c r="B1369" s="32" t="s">
        <v>112</v>
      </c>
    </row>
    <row r="1370" ht="12.75">
      <c r="B1370" s="32" t="s">
        <v>50</v>
      </c>
    </row>
    <row r="1371" ht="12.75">
      <c r="B1371" s="32" t="s">
        <v>52</v>
      </c>
    </row>
    <row r="1372" ht="12.75">
      <c r="B1372" s="32" t="s">
        <v>106</v>
      </c>
    </row>
    <row r="1373" ht="12.75">
      <c r="B1373" s="32" t="s">
        <v>43</v>
      </c>
    </row>
    <row r="1374" ht="12.75">
      <c r="B1374" s="32" t="s">
        <v>107</v>
      </c>
    </row>
    <row r="1375" ht="12.75">
      <c r="B1375" s="32" t="s">
        <v>108</v>
      </c>
    </row>
    <row r="1376" ht="12.75">
      <c r="B1376" s="32" t="s">
        <v>54</v>
      </c>
    </row>
    <row r="1377" ht="12.75">
      <c r="B1377" s="32" t="s">
        <v>584</v>
      </c>
    </row>
    <row r="1378" ht="12.75">
      <c r="B1378" s="32" t="s">
        <v>57</v>
      </c>
    </row>
    <row r="1379" ht="12.75">
      <c r="B1379" s="32" t="s">
        <v>43</v>
      </c>
    </row>
    <row r="1380" ht="12.75">
      <c r="B1380" s="32" t="s">
        <v>31</v>
      </c>
    </row>
    <row r="1381" ht="12.75">
      <c r="B1381" s="32" t="s">
        <v>31</v>
      </c>
    </row>
    <row r="1382" ht="12.75">
      <c r="B1382" s="32" t="s">
        <v>113</v>
      </c>
    </row>
    <row r="1383" ht="12.75">
      <c r="B1383" s="32" t="s">
        <v>50</v>
      </c>
    </row>
    <row r="1384" ht="12.75">
      <c r="B1384" s="32" t="s">
        <v>52</v>
      </c>
    </row>
    <row r="1385" ht="12.75">
      <c r="B1385" s="32" t="s">
        <v>106</v>
      </c>
    </row>
    <row r="1386" ht="12.75">
      <c r="B1386" s="32" t="s">
        <v>43</v>
      </c>
    </row>
    <row r="1387" ht="12.75">
      <c r="B1387" s="32" t="s">
        <v>107</v>
      </c>
    </row>
    <row r="1388" ht="12.75">
      <c r="B1388" s="32" t="s">
        <v>108</v>
      </c>
    </row>
    <row r="1389" ht="12.75">
      <c r="B1389" s="32" t="s">
        <v>54</v>
      </c>
    </row>
    <row r="1390" ht="12.75">
      <c r="B1390" s="32" t="s">
        <v>585</v>
      </c>
    </row>
    <row r="1391" ht="12.75">
      <c r="B1391" s="32" t="s">
        <v>57</v>
      </c>
    </row>
    <row r="1392" ht="12.75">
      <c r="B1392" s="32" t="s">
        <v>43</v>
      </c>
    </row>
    <row r="1393" ht="12.75">
      <c r="B1393" s="32" t="s">
        <v>31</v>
      </c>
    </row>
    <row r="1394" ht="12.75">
      <c r="B1394" s="32" t="s">
        <v>31</v>
      </c>
    </row>
    <row r="1395" ht="12.75">
      <c r="B1395" s="32" t="s">
        <v>78</v>
      </c>
    </row>
    <row r="1396" ht="12.75">
      <c r="B1396" s="32" t="s">
        <v>50</v>
      </c>
    </row>
    <row r="1397" ht="12.75">
      <c r="B1397" s="32" t="s">
        <v>52</v>
      </c>
    </row>
    <row r="1398" ht="12.75">
      <c r="B1398" s="32" t="s">
        <v>106</v>
      </c>
    </row>
    <row r="1399" ht="12.75">
      <c r="B1399" s="32" t="s">
        <v>43</v>
      </c>
    </row>
    <row r="1400" ht="12.75">
      <c r="B1400" s="32" t="s">
        <v>107</v>
      </c>
    </row>
    <row r="1401" ht="12.75">
      <c r="B1401" s="32" t="s">
        <v>108</v>
      </c>
    </row>
    <row r="1402" ht="12.75">
      <c r="B1402" s="32" t="s">
        <v>54</v>
      </c>
    </row>
    <row r="1403" ht="12.75">
      <c r="B1403" s="32" t="s">
        <v>600</v>
      </c>
    </row>
    <row r="1404" ht="12.75">
      <c r="B1404" s="32" t="s">
        <v>57</v>
      </c>
    </row>
    <row r="1405" ht="12.75">
      <c r="B1405" s="32" t="s">
        <v>43</v>
      </c>
    </row>
    <row r="1406" ht="12.75">
      <c r="B1406" s="32" t="s">
        <v>31</v>
      </c>
    </row>
    <row r="1407" ht="12.75">
      <c r="B1407" s="32" t="s">
        <v>129</v>
      </c>
    </row>
    <row r="1408" ht="12.75">
      <c r="B1408" s="32" t="s">
        <v>31</v>
      </c>
    </row>
    <row r="1409" ht="12.75">
      <c r="B1409" s="32" t="s">
        <v>32</v>
      </c>
    </row>
    <row r="1410" ht="12.75">
      <c r="B1410" s="32" t="s">
        <v>586</v>
      </c>
    </row>
    <row r="1411" ht="12.75">
      <c r="B1411" s="32" t="s">
        <v>33</v>
      </c>
    </row>
    <row r="1412" ht="12.75">
      <c r="B1412" s="32" t="s">
        <v>34</v>
      </c>
    </row>
    <row r="1413" ht="12.75">
      <c r="B1413" s="32" t="s">
        <v>587</v>
      </c>
    </row>
    <row r="1414" ht="12.75">
      <c r="B1414" s="32" t="s">
        <v>35</v>
      </c>
    </row>
    <row r="1415" ht="12.75">
      <c r="B1415" s="32" t="s">
        <v>130</v>
      </c>
    </row>
    <row r="1416" ht="12.75">
      <c r="B1416" s="32" t="s">
        <v>37</v>
      </c>
    </row>
    <row r="1417" ht="12.75">
      <c r="B1417" s="32" t="s">
        <v>38</v>
      </c>
    </row>
    <row r="1418" ht="12.75">
      <c r="B1418" s="32" t="s">
        <v>131</v>
      </c>
    </row>
    <row r="1419" ht="12.75">
      <c r="B1419" s="32" t="s">
        <v>40</v>
      </c>
    </row>
    <row r="1420" ht="12.75">
      <c r="B1420" s="32" t="s">
        <v>41</v>
      </c>
    </row>
    <row r="1421" ht="12.75">
      <c r="B1421" s="32" t="s">
        <v>42</v>
      </c>
    </row>
    <row r="1422" ht="12.75">
      <c r="B1422" s="32" t="s">
        <v>625</v>
      </c>
    </row>
    <row r="1423" ht="12.75">
      <c r="B1423" s="32" t="s">
        <v>43</v>
      </c>
    </row>
    <row r="1424" ht="12.75">
      <c r="B1424" s="32" t="s">
        <v>44</v>
      </c>
    </row>
    <row r="1425" ht="12.75">
      <c r="B1425" s="32" t="s">
        <v>45</v>
      </c>
    </row>
    <row r="1426" ht="12.75">
      <c r="B1426" s="32" t="s">
        <v>46</v>
      </c>
    </row>
    <row r="1427" ht="12.75">
      <c r="B1427" s="32" t="s">
        <v>43</v>
      </c>
    </row>
    <row r="1428" ht="12.75">
      <c r="B1428" s="32" t="s">
        <v>47</v>
      </c>
    </row>
    <row r="1429" ht="12.75">
      <c r="B1429" s="32" t="s">
        <v>45</v>
      </c>
    </row>
    <row r="1430" ht="12.75">
      <c r="B1430" s="32" t="s">
        <v>46</v>
      </c>
    </row>
    <row r="1431" ht="12.75">
      <c r="B1431" s="32" t="s">
        <v>43</v>
      </c>
    </row>
    <row r="1432" ht="12.75">
      <c r="B1432" s="32" t="s">
        <v>48</v>
      </c>
    </row>
    <row r="1433" ht="12.75">
      <c r="B1433" s="32" t="s">
        <v>49</v>
      </c>
    </row>
    <row r="1434" ht="12.75">
      <c r="B1434" s="32" t="s">
        <v>50</v>
      </c>
    </row>
    <row r="1435" ht="12.75">
      <c r="B1435" s="32" t="s">
        <v>51</v>
      </c>
    </row>
    <row r="1436" ht="12.75">
      <c r="B1436" s="32" t="s">
        <v>52</v>
      </c>
    </row>
    <row r="1437" ht="12.75">
      <c r="B1437" s="32" t="s">
        <v>53</v>
      </c>
    </row>
    <row r="1438" ht="12.75">
      <c r="B1438" s="32" t="s">
        <v>43</v>
      </c>
    </row>
    <row r="1439" ht="12.75">
      <c r="B1439" s="32" t="s">
        <v>54</v>
      </c>
    </row>
    <row r="1440" ht="12.75">
      <c r="B1440" s="32" t="s">
        <v>55</v>
      </c>
    </row>
    <row r="1441" ht="12.75">
      <c r="B1441" s="32" t="s">
        <v>56</v>
      </c>
    </row>
    <row r="1442" ht="12.75">
      <c r="B1442" s="32" t="s">
        <v>57</v>
      </c>
    </row>
    <row r="1443" ht="12.75">
      <c r="B1443" s="32" t="s">
        <v>43</v>
      </c>
    </row>
    <row r="1444" ht="12.75">
      <c r="B1444" s="32" t="s">
        <v>58</v>
      </c>
    </row>
    <row r="1445" ht="12.75">
      <c r="B1445" s="32" t="s">
        <v>47</v>
      </c>
    </row>
    <row r="1446" ht="12.75">
      <c r="B1446" s="32" t="s">
        <v>59</v>
      </c>
    </row>
    <row r="1447" ht="12.75">
      <c r="B1447" s="32" t="s">
        <v>60</v>
      </c>
    </row>
    <row r="1448" ht="12.75">
      <c r="B1448" s="32" t="s">
        <v>61</v>
      </c>
    </row>
    <row r="1449" ht="12.75">
      <c r="B1449" s="32" t="s">
        <v>62</v>
      </c>
    </row>
    <row r="1450" ht="12.75">
      <c r="B1450" s="32" t="s">
        <v>63</v>
      </c>
    </row>
    <row r="1451" ht="12.75">
      <c r="B1451" s="32" t="s">
        <v>64</v>
      </c>
    </row>
    <row r="1452" ht="12.75">
      <c r="B1452" s="32" t="s">
        <v>65</v>
      </c>
    </row>
    <row r="1453" ht="12.75">
      <c r="B1453" s="32" t="s">
        <v>66</v>
      </c>
    </row>
    <row r="1454" ht="12.75">
      <c r="B1454" s="32" t="s">
        <v>43</v>
      </c>
    </row>
    <row r="1455" ht="12.75">
      <c r="B1455" s="32" t="s">
        <v>49</v>
      </c>
    </row>
    <row r="1456" ht="12.75">
      <c r="B1456" s="32" t="s">
        <v>50</v>
      </c>
    </row>
    <row r="1457" ht="12.75">
      <c r="B1457" s="32" t="s">
        <v>52</v>
      </c>
    </row>
    <row r="1458" ht="12.75">
      <c r="B1458" s="32" t="s">
        <v>67</v>
      </c>
    </row>
    <row r="1459" ht="12.75">
      <c r="B1459" s="32" t="s">
        <v>43</v>
      </c>
    </row>
    <row r="1460" ht="12.75">
      <c r="B1460" s="32" t="s">
        <v>54</v>
      </c>
    </row>
    <row r="1461" ht="12.75">
      <c r="B1461" s="32" t="s">
        <v>55</v>
      </c>
    </row>
    <row r="1462" ht="12.75">
      <c r="B1462" s="32" t="s">
        <v>56</v>
      </c>
    </row>
    <row r="1463" ht="12.75">
      <c r="B1463" s="32" t="s">
        <v>57</v>
      </c>
    </row>
    <row r="1464" ht="12.75">
      <c r="B1464" s="32" t="s">
        <v>43</v>
      </c>
    </row>
    <row r="1465" ht="12.75">
      <c r="B1465" s="32" t="s">
        <v>68</v>
      </c>
    </row>
    <row r="1466" ht="12.75">
      <c r="B1466" s="32" t="s">
        <v>69</v>
      </c>
    </row>
    <row r="1467" ht="12.75">
      <c r="B1467" s="32" t="s">
        <v>49</v>
      </c>
    </row>
    <row r="1468" ht="12.75">
      <c r="B1468" s="32" t="s">
        <v>68</v>
      </c>
    </row>
    <row r="1469" ht="12.75">
      <c r="B1469" s="32" t="s">
        <v>50</v>
      </c>
    </row>
    <row r="1470" ht="12.75">
      <c r="B1470" s="32" t="s">
        <v>70</v>
      </c>
    </row>
    <row r="1471" ht="12.75">
      <c r="B1471" s="32" t="s">
        <v>67</v>
      </c>
    </row>
    <row r="1472" ht="12.75">
      <c r="B1472" s="32" t="s">
        <v>43</v>
      </c>
    </row>
    <row r="1473" ht="12.75">
      <c r="B1473" s="32" t="s">
        <v>71</v>
      </c>
    </row>
    <row r="1474" ht="12.75">
      <c r="B1474" s="32" t="s">
        <v>72</v>
      </c>
    </row>
    <row r="1475" ht="12.75">
      <c r="B1475" s="32" t="s">
        <v>73</v>
      </c>
    </row>
    <row r="1476" ht="12.75">
      <c r="B1476" s="32" t="s">
        <v>74</v>
      </c>
    </row>
    <row r="1477" ht="12.75">
      <c r="B1477" s="32" t="s">
        <v>75</v>
      </c>
    </row>
    <row r="1478" ht="12.75">
      <c r="B1478" s="32" t="s">
        <v>76</v>
      </c>
    </row>
    <row r="1479" ht="12.75">
      <c r="B1479" s="32" t="s">
        <v>77</v>
      </c>
    </row>
    <row r="1480" ht="12.75">
      <c r="B1480" s="32" t="s">
        <v>43</v>
      </c>
    </row>
    <row r="1481" ht="12.75">
      <c r="B1481" s="32" t="s">
        <v>78</v>
      </c>
    </row>
    <row r="1482" ht="12.75">
      <c r="B1482" s="32" t="s">
        <v>79</v>
      </c>
    </row>
    <row r="1483" ht="12.75">
      <c r="B1483" s="32" t="s">
        <v>80</v>
      </c>
    </row>
    <row r="1484" ht="12.75">
      <c r="B1484" s="32" t="s">
        <v>81</v>
      </c>
    </row>
    <row r="1485" ht="12.75">
      <c r="B1485" s="32" t="s">
        <v>82</v>
      </c>
    </row>
    <row r="1486" ht="12.75">
      <c r="B1486" s="32" t="s">
        <v>71</v>
      </c>
    </row>
    <row r="1487" ht="12.75">
      <c r="B1487" s="32" t="s">
        <v>83</v>
      </c>
    </row>
    <row r="1488" ht="12.75">
      <c r="B1488" s="32" t="s">
        <v>84</v>
      </c>
    </row>
    <row r="1489" ht="12.75">
      <c r="B1489" s="32" t="s">
        <v>85</v>
      </c>
    </row>
    <row r="1490" ht="12.75">
      <c r="B1490" s="32" t="s">
        <v>86</v>
      </c>
    </row>
    <row r="1491" ht="12.75">
      <c r="B1491" s="32" t="s">
        <v>87</v>
      </c>
    </row>
    <row r="1492" ht="12.75">
      <c r="B1492" s="32" t="s">
        <v>43</v>
      </c>
    </row>
    <row r="1493" ht="12.75">
      <c r="B1493" s="32" t="s">
        <v>88</v>
      </c>
    </row>
    <row r="1494" ht="12.75">
      <c r="B1494" s="32" t="s">
        <v>89</v>
      </c>
    </row>
    <row r="1495" ht="12.75">
      <c r="B1495" s="32" t="s">
        <v>80</v>
      </c>
    </row>
    <row r="1496" ht="12.75">
      <c r="B1496" s="32" t="s">
        <v>81</v>
      </c>
    </row>
    <row r="1497" ht="12.75">
      <c r="B1497" s="32" t="s">
        <v>90</v>
      </c>
    </row>
    <row r="1498" ht="12.75">
      <c r="B1498" s="32" t="s">
        <v>71</v>
      </c>
    </row>
    <row r="1499" ht="12.75">
      <c r="B1499" s="32" t="s">
        <v>83</v>
      </c>
    </row>
    <row r="1500" ht="12.75">
      <c r="B1500" s="32" t="s">
        <v>84</v>
      </c>
    </row>
    <row r="1501" ht="12.75">
      <c r="B1501" s="32" t="s">
        <v>85</v>
      </c>
    </row>
    <row r="1502" ht="12.75">
      <c r="B1502" s="32" t="s">
        <v>86</v>
      </c>
    </row>
    <row r="1503" ht="12.75">
      <c r="B1503" s="32" t="s">
        <v>87</v>
      </c>
    </row>
    <row r="1504" ht="12.75">
      <c r="B1504" s="32" t="s">
        <v>43</v>
      </c>
    </row>
    <row r="1505" ht="12.75">
      <c r="B1505" s="32" t="s">
        <v>68</v>
      </c>
    </row>
    <row r="1506" ht="12.75">
      <c r="B1506" s="32" t="s">
        <v>91</v>
      </c>
    </row>
    <row r="1507" ht="12.75">
      <c r="B1507" s="32" t="s">
        <v>80</v>
      </c>
    </row>
    <row r="1508" ht="12.75">
      <c r="B1508" s="32" t="s">
        <v>81</v>
      </c>
    </row>
    <row r="1509" ht="12.75">
      <c r="B1509" s="32" t="s">
        <v>92</v>
      </c>
    </row>
    <row r="1510" ht="12.75">
      <c r="B1510" s="32" t="s">
        <v>93</v>
      </c>
    </row>
    <row r="1511" ht="12.75">
      <c r="B1511" s="32" t="s">
        <v>94</v>
      </c>
    </row>
    <row r="1512" ht="12.75">
      <c r="B1512" s="32" t="s">
        <v>95</v>
      </c>
    </row>
    <row r="1513" ht="12.75">
      <c r="B1513" s="32" t="s">
        <v>96</v>
      </c>
    </row>
    <row r="1514" ht="12.75">
      <c r="B1514" s="32" t="s">
        <v>97</v>
      </c>
    </row>
    <row r="1515" ht="12.75">
      <c r="B1515" s="32" t="s">
        <v>98</v>
      </c>
    </row>
    <row r="1516" ht="12.75">
      <c r="B1516" s="32" t="s">
        <v>99</v>
      </c>
    </row>
    <row r="1517" ht="12.75">
      <c r="B1517" s="32" t="s">
        <v>100</v>
      </c>
    </row>
    <row r="1518" ht="12.75">
      <c r="B1518" s="32" t="s">
        <v>101</v>
      </c>
    </row>
    <row r="1519" ht="12.75">
      <c r="B1519" s="32" t="s">
        <v>77</v>
      </c>
    </row>
    <row r="1520" ht="12.75">
      <c r="B1520" s="32" t="s">
        <v>102</v>
      </c>
    </row>
    <row r="1521" ht="12.75">
      <c r="B1521" s="32" t="s">
        <v>103</v>
      </c>
    </row>
    <row r="1522" ht="12.75">
      <c r="B1522" s="32" t="s">
        <v>104</v>
      </c>
    </row>
    <row r="1523" ht="12.75">
      <c r="B1523" s="32" t="s">
        <v>43</v>
      </c>
    </row>
    <row r="1524" ht="12.75">
      <c r="B1524" s="32" t="s">
        <v>88</v>
      </c>
    </row>
    <row r="1525" ht="12.75">
      <c r="B1525" s="32" t="s">
        <v>31</v>
      </c>
    </row>
    <row r="1526" ht="12.75">
      <c r="B1526" s="32" t="s">
        <v>31</v>
      </c>
    </row>
    <row r="1527" ht="12.75">
      <c r="B1527" s="32" t="s">
        <v>105</v>
      </c>
    </row>
    <row r="1528" ht="12.75">
      <c r="B1528" s="32" t="s">
        <v>50</v>
      </c>
    </row>
    <row r="1529" ht="12.75">
      <c r="B1529" s="32" t="s">
        <v>52</v>
      </c>
    </row>
    <row r="1530" ht="12.75">
      <c r="B1530" s="32" t="s">
        <v>106</v>
      </c>
    </row>
    <row r="1531" ht="12.75">
      <c r="B1531" s="32" t="s">
        <v>43</v>
      </c>
    </row>
    <row r="1532" ht="12.75">
      <c r="B1532" s="32" t="s">
        <v>107</v>
      </c>
    </row>
    <row r="1533" ht="12.75">
      <c r="B1533" s="32" t="s">
        <v>108</v>
      </c>
    </row>
    <row r="1534" ht="12.75">
      <c r="B1534" s="32" t="s">
        <v>54</v>
      </c>
    </row>
    <row r="1535" ht="12.75">
      <c r="B1535" s="32" t="s">
        <v>588</v>
      </c>
    </row>
    <row r="1536" ht="12.75">
      <c r="B1536" s="32" t="s">
        <v>57</v>
      </c>
    </row>
    <row r="1537" ht="12.75">
      <c r="B1537" s="32" t="s">
        <v>43</v>
      </c>
    </row>
    <row r="1538" ht="12.75">
      <c r="B1538" s="32" t="s">
        <v>78</v>
      </c>
    </row>
    <row r="1539" ht="12.75">
      <c r="B1539" s="32" t="s">
        <v>88</v>
      </c>
    </row>
    <row r="1540" ht="12.75">
      <c r="B1540" s="32" t="s">
        <v>31</v>
      </c>
    </row>
    <row r="1541" ht="12.75">
      <c r="B1541" s="32" t="s">
        <v>31</v>
      </c>
    </row>
    <row r="1542" ht="12.75">
      <c r="B1542" s="32" t="s">
        <v>109</v>
      </c>
    </row>
    <row r="1543" ht="12.75">
      <c r="B1543" s="32" t="s">
        <v>50</v>
      </c>
    </row>
    <row r="1544" ht="12.75">
      <c r="B1544" s="32" t="s">
        <v>52</v>
      </c>
    </row>
    <row r="1545" ht="12.75">
      <c r="B1545" s="32" t="s">
        <v>106</v>
      </c>
    </row>
    <row r="1546" ht="12.75">
      <c r="B1546" s="32" t="s">
        <v>43</v>
      </c>
    </row>
    <row r="1547" ht="12.75">
      <c r="B1547" s="32" t="s">
        <v>107</v>
      </c>
    </row>
    <row r="1548" ht="12.75">
      <c r="B1548" s="32" t="s">
        <v>108</v>
      </c>
    </row>
    <row r="1549" ht="12.75">
      <c r="B1549" s="32" t="s">
        <v>54</v>
      </c>
    </row>
    <row r="1550" ht="12.75">
      <c r="B1550" s="32" t="s">
        <v>589</v>
      </c>
    </row>
    <row r="1551" ht="12.75">
      <c r="B1551" s="32" t="s">
        <v>57</v>
      </c>
    </row>
    <row r="1552" ht="12.75">
      <c r="B1552" s="32" t="s">
        <v>43</v>
      </c>
    </row>
    <row r="1553" ht="12.75">
      <c r="B1553" s="32" t="s">
        <v>31</v>
      </c>
    </row>
    <row r="1554" ht="12.75">
      <c r="B1554" s="32" t="s">
        <v>31</v>
      </c>
    </row>
    <row r="1555" ht="12.75">
      <c r="B1555" s="32" t="s">
        <v>110</v>
      </c>
    </row>
    <row r="1556" ht="12.75">
      <c r="B1556" s="32" t="s">
        <v>50</v>
      </c>
    </row>
    <row r="1557" ht="12.75">
      <c r="B1557" s="32" t="s">
        <v>52</v>
      </c>
    </row>
    <row r="1558" ht="12.75">
      <c r="B1558" s="32" t="s">
        <v>106</v>
      </c>
    </row>
    <row r="1559" ht="12.75">
      <c r="B1559" s="32" t="s">
        <v>43</v>
      </c>
    </row>
    <row r="1560" ht="12.75">
      <c r="B1560" s="32" t="s">
        <v>107</v>
      </c>
    </row>
    <row r="1561" ht="12.75">
      <c r="B1561" s="32" t="s">
        <v>108</v>
      </c>
    </row>
    <row r="1562" ht="12.75">
      <c r="B1562" s="32" t="s">
        <v>54</v>
      </c>
    </row>
    <row r="1563" ht="12.75">
      <c r="B1563" s="32" t="s">
        <v>590</v>
      </c>
    </row>
    <row r="1564" ht="12.75">
      <c r="B1564" s="32" t="s">
        <v>57</v>
      </c>
    </row>
    <row r="1565" ht="12.75">
      <c r="B1565" s="32" t="s">
        <v>43</v>
      </c>
    </row>
    <row r="1566" ht="12.75">
      <c r="B1566" s="32" t="s">
        <v>31</v>
      </c>
    </row>
    <row r="1567" ht="12.75">
      <c r="B1567" s="32" t="s">
        <v>31</v>
      </c>
    </row>
    <row r="1568" ht="12.75">
      <c r="B1568" s="32" t="s">
        <v>111</v>
      </c>
    </row>
    <row r="1569" ht="12.75">
      <c r="B1569" s="32" t="s">
        <v>50</v>
      </c>
    </row>
    <row r="1570" ht="12.75">
      <c r="B1570" s="32" t="s">
        <v>52</v>
      </c>
    </row>
    <row r="1571" ht="12.75">
      <c r="B1571" s="32" t="s">
        <v>106</v>
      </c>
    </row>
    <row r="1572" ht="12.75">
      <c r="B1572" s="32" t="s">
        <v>43</v>
      </c>
    </row>
    <row r="1573" ht="12.75">
      <c r="B1573" s="32" t="s">
        <v>107</v>
      </c>
    </row>
    <row r="1574" ht="12.75">
      <c r="B1574" s="32" t="s">
        <v>108</v>
      </c>
    </row>
    <row r="1575" ht="12.75">
      <c r="B1575" s="32" t="s">
        <v>54</v>
      </c>
    </row>
    <row r="1576" ht="12.75">
      <c r="B1576" s="32" t="s">
        <v>591</v>
      </c>
    </row>
    <row r="1577" ht="12.75">
      <c r="B1577" s="32" t="s">
        <v>57</v>
      </c>
    </row>
    <row r="1578" ht="12.75">
      <c r="B1578" s="32" t="s">
        <v>43</v>
      </c>
    </row>
    <row r="1579" ht="12.75">
      <c r="B1579" s="32" t="s">
        <v>31</v>
      </c>
    </row>
    <row r="1580" ht="12.75">
      <c r="B1580" s="32" t="s">
        <v>31</v>
      </c>
    </row>
    <row r="1581" ht="12.75">
      <c r="B1581" s="32" t="s">
        <v>112</v>
      </c>
    </row>
    <row r="1582" ht="12.75">
      <c r="B1582" s="32" t="s">
        <v>50</v>
      </c>
    </row>
    <row r="1583" ht="12.75">
      <c r="B1583" s="32" t="s">
        <v>52</v>
      </c>
    </row>
    <row r="1584" ht="12.75">
      <c r="B1584" s="32" t="s">
        <v>106</v>
      </c>
    </row>
    <row r="1585" ht="12.75">
      <c r="B1585" s="32" t="s">
        <v>43</v>
      </c>
    </row>
    <row r="1586" ht="12.75">
      <c r="B1586" s="32" t="s">
        <v>107</v>
      </c>
    </row>
    <row r="1587" ht="12.75">
      <c r="B1587" s="32" t="s">
        <v>108</v>
      </c>
    </row>
    <row r="1588" ht="12.75">
      <c r="B1588" s="32" t="s">
        <v>54</v>
      </c>
    </row>
    <row r="1589" ht="12.75">
      <c r="B1589" s="32" t="s">
        <v>592</v>
      </c>
    </row>
    <row r="1590" ht="12.75">
      <c r="B1590" s="32" t="s">
        <v>57</v>
      </c>
    </row>
    <row r="1591" ht="12.75">
      <c r="B1591" s="32" t="s">
        <v>43</v>
      </c>
    </row>
    <row r="1592" ht="12.75">
      <c r="B1592" s="32" t="s">
        <v>31</v>
      </c>
    </row>
    <row r="1593" ht="12.75">
      <c r="B1593" s="32" t="s">
        <v>31</v>
      </c>
    </row>
    <row r="1594" ht="12.75">
      <c r="B1594" s="32" t="s">
        <v>113</v>
      </c>
    </row>
    <row r="1595" ht="12.75">
      <c r="B1595" s="32" t="s">
        <v>50</v>
      </c>
    </row>
    <row r="1596" ht="12.75">
      <c r="B1596" s="32" t="s">
        <v>52</v>
      </c>
    </row>
    <row r="1597" ht="12.75">
      <c r="B1597" s="32" t="s">
        <v>106</v>
      </c>
    </row>
    <row r="1598" ht="12.75">
      <c r="B1598" s="32" t="s">
        <v>43</v>
      </c>
    </row>
    <row r="1599" ht="12.75">
      <c r="B1599" s="32" t="s">
        <v>107</v>
      </c>
    </row>
    <row r="1600" ht="12.75">
      <c r="B1600" s="32" t="s">
        <v>108</v>
      </c>
    </row>
    <row r="1601" ht="12.75">
      <c r="B1601" s="32" t="s">
        <v>54</v>
      </c>
    </row>
    <row r="1602" ht="12.75">
      <c r="B1602" s="32" t="s">
        <v>593</v>
      </c>
    </row>
    <row r="1603" ht="12.75">
      <c r="B1603" s="32" t="s">
        <v>57</v>
      </c>
    </row>
    <row r="1604" ht="12.75">
      <c r="B1604" s="32" t="s">
        <v>43</v>
      </c>
    </row>
    <row r="1605" ht="12.75">
      <c r="B1605" s="32" t="s">
        <v>31</v>
      </c>
    </row>
    <row r="1606" ht="12.75">
      <c r="B1606" s="32" t="s">
        <v>31</v>
      </c>
    </row>
    <row r="1607" ht="12.75">
      <c r="B1607" s="32" t="s">
        <v>78</v>
      </c>
    </row>
    <row r="1608" ht="12.75">
      <c r="B1608" s="32" t="s">
        <v>50</v>
      </c>
    </row>
    <row r="1609" ht="12.75">
      <c r="B1609" s="32" t="s">
        <v>52</v>
      </c>
    </row>
    <row r="1610" ht="12.75">
      <c r="B1610" s="32" t="s">
        <v>106</v>
      </c>
    </row>
    <row r="1611" ht="12.75">
      <c r="B1611" s="32" t="s">
        <v>43</v>
      </c>
    </row>
    <row r="1612" ht="12.75">
      <c r="B1612" s="32" t="s">
        <v>107</v>
      </c>
    </row>
    <row r="1613" ht="12.75">
      <c r="B1613" s="32" t="s">
        <v>108</v>
      </c>
    </row>
    <row r="1614" ht="12.75">
      <c r="B1614" s="32" t="s">
        <v>54</v>
      </c>
    </row>
    <row r="1615" ht="12.75">
      <c r="B1615" s="32" t="s">
        <v>600</v>
      </c>
    </row>
    <row r="1616" ht="12.75">
      <c r="B1616" s="32" t="s">
        <v>57</v>
      </c>
    </row>
    <row r="1617" ht="12.75">
      <c r="B1617" s="32" t="s">
        <v>43</v>
      </c>
    </row>
    <row r="1618" ht="12.75">
      <c r="B1618" s="32" t="s">
        <v>638</v>
      </c>
    </row>
    <row r="1619" ht="12.75">
      <c r="B1619" s="32" t="s">
        <v>639</v>
      </c>
    </row>
    <row r="1620" ht="12.75">
      <c r="B1620" s="32" t="s">
        <v>32</v>
      </c>
    </row>
    <row r="1621" ht="12.75">
      <c r="B1621" s="32" t="s">
        <v>640</v>
      </c>
    </row>
    <row r="1622" ht="12.75">
      <c r="B1622" s="32" t="s">
        <v>33</v>
      </c>
    </row>
    <row r="1623" ht="12.75">
      <c r="B1623" s="32" t="s">
        <v>34</v>
      </c>
    </row>
    <row r="1624" ht="12.75">
      <c r="B1624" s="32" t="s">
        <v>641</v>
      </c>
    </row>
    <row r="1625" ht="12.75">
      <c r="B1625" s="32" t="s">
        <v>35</v>
      </c>
    </row>
    <row r="1626" ht="12.75">
      <c r="B1626" s="32" t="s">
        <v>642</v>
      </c>
    </row>
    <row r="1627" ht="12.75">
      <c r="B1627" s="32" t="s">
        <v>37</v>
      </c>
    </row>
    <row r="1628" ht="12.75">
      <c r="B1628" s="32" t="s">
        <v>38</v>
      </c>
    </row>
    <row r="1629" ht="12.75">
      <c r="B1629" s="32" t="s">
        <v>643</v>
      </c>
    </row>
    <row r="1630" ht="12.75">
      <c r="B1630" s="32" t="s">
        <v>40</v>
      </c>
    </row>
    <row r="1631" ht="12.75">
      <c r="B1631" s="32" t="s">
        <v>41</v>
      </c>
    </row>
    <row r="1632" ht="12.75">
      <c r="B1632" s="32" t="s">
        <v>42</v>
      </c>
    </row>
    <row r="1633" ht="12.75">
      <c r="B1633" s="32" t="s">
        <v>625</v>
      </c>
    </row>
    <row r="1634" ht="12.75">
      <c r="B1634" s="32" t="s">
        <v>43</v>
      </c>
    </row>
    <row r="1635" ht="12.75">
      <c r="B1635" s="32" t="s">
        <v>44</v>
      </c>
    </row>
    <row r="1636" ht="12.75">
      <c r="B1636" s="32" t="s">
        <v>45</v>
      </c>
    </row>
    <row r="1637" ht="12.75">
      <c r="B1637" s="32" t="s">
        <v>46</v>
      </c>
    </row>
    <row r="1638" ht="12.75">
      <c r="B1638" s="32" t="s">
        <v>43</v>
      </c>
    </row>
    <row r="1639" ht="12.75">
      <c r="B1639" s="32" t="s">
        <v>47</v>
      </c>
    </row>
    <row r="1640" ht="12.75">
      <c r="B1640" s="32" t="s">
        <v>45</v>
      </c>
    </row>
    <row r="1641" ht="12.75">
      <c r="B1641" s="32" t="s">
        <v>46</v>
      </c>
    </row>
    <row r="1642" ht="12.75">
      <c r="B1642" s="32" t="s">
        <v>43</v>
      </c>
    </row>
    <row r="1643" ht="12.75">
      <c r="B1643" s="32" t="s">
        <v>48</v>
      </c>
    </row>
    <row r="1644" ht="12.75">
      <c r="B1644" s="32" t="s">
        <v>49</v>
      </c>
    </row>
    <row r="1645" ht="12.75">
      <c r="B1645" s="32" t="s">
        <v>50</v>
      </c>
    </row>
    <row r="1646" ht="12.75">
      <c r="B1646" s="32" t="s">
        <v>51</v>
      </c>
    </row>
    <row r="1647" ht="12.75">
      <c r="B1647" s="32" t="s">
        <v>52</v>
      </c>
    </row>
    <row r="1648" ht="12.75">
      <c r="B1648" s="32" t="s">
        <v>53</v>
      </c>
    </row>
    <row r="1649" ht="12.75">
      <c r="B1649" s="32" t="s">
        <v>43</v>
      </c>
    </row>
    <row r="1650" ht="12.75">
      <c r="B1650" s="32" t="s">
        <v>54</v>
      </c>
    </row>
    <row r="1651" ht="12.75">
      <c r="B1651" s="32" t="s">
        <v>55</v>
      </c>
    </row>
    <row r="1652" ht="12.75">
      <c r="B1652" s="32" t="s">
        <v>56</v>
      </c>
    </row>
    <row r="1653" ht="12.75">
      <c r="B1653" s="32" t="s">
        <v>57</v>
      </c>
    </row>
    <row r="1654" ht="12.75">
      <c r="B1654" s="32" t="s">
        <v>43</v>
      </c>
    </row>
    <row r="1655" ht="12.75">
      <c r="B1655" s="32" t="s">
        <v>58</v>
      </c>
    </row>
    <row r="1656" ht="12.75">
      <c r="B1656" s="32" t="s">
        <v>47</v>
      </c>
    </row>
    <row r="1657" ht="12.75">
      <c r="B1657" s="32" t="s">
        <v>59</v>
      </c>
    </row>
    <row r="1658" ht="12.75">
      <c r="B1658" s="32" t="s">
        <v>60</v>
      </c>
    </row>
    <row r="1659" ht="12.75">
      <c r="B1659" s="32" t="s">
        <v>61</v>
      </c>
    </row>
    <row r="1660" ht="12.75">
      <c r="B1660" s="32" t="s">
        <v>62</v>
      </c>
    </row>
    <row r="1661" ht="12.75">
      <c r="B1661" s="32" t="s">
        <v>63</v>
      </c>
    </row>
    <row r="1662" ht="12.75">
      <c r="B1662" s="32" t="s">
        <v>64</v>
      </c>
    </row>
    <row r="1663" ht="12.75">
      <c r="B1663" s="32" t="s">
        <v>65</v>
      </c>
    </row>
    <row r="1664" ht="12.75">
      <c r="B1664" s="32" t="s">
        <v>66</v>
      </c>
    </row>
    <row r="1665" ht="12.75">
      <c r="B1665" s="32" t="s">
        <v>43</v>
      </c>
    </row>
    <row r="1666" ht="12.75">
      <c r="B1666" s="32" t="s">
        <v>49</v>
      </c>
    </row>
    <row r="1667" ht="12.75">
      <c r="B1667" s="32" t="s">
        <v>50</v>
      </c>
    </row>
    <row r="1668" ht="12.75">
      <c r="B1668" s="32" t="s">
        <v>52</v>
      </c>
    </row>
    <row r="1669" ht="12.75">
      <c r="B1669" s="32" t="s">
        <v>67</v>
      </c>
    </row>
    <row r="1670" ht="12.75">
      <c r="B1670" s="32" t="s">
        <v>43</v>
      </c>
    </row>
    <row r="1671" ht="12.75">
      <c r="B1671" s="32" t="s">
        <v>54</v>
      </c>
    </row>
    <row r="1672" ht="12.75">
      <c r="B1672" s="32" t="s">
        <v>55</v>
      </c>
    </row>
    <row r="1673" ht="12.75">
      <c r="B1673" s="32" t="s">
        <v>56</v>
      </c>
    </row>
    <row r="1674" ht="12.75">
      <c r="B1674" s="32" t="s">
        <v>57</v>
      </c>
    </row>
    <row r="1675" ht="12.75">
      <c r="B1675" s="32" t="s">
        <v>43</v>
      </c>
    </row>
    <row r="1676" ht="12.75">
      <c r="B1676" s="32" t="s">
        <v>68</v>
      </c>
    </row>
    <row r="1677" ht="12.75">
      <c r="B1677" s="32" t="s">
        <v>69</v>
      </c>
    </row>
    <row r="1678" ht="12.75">
      <c r="B1678" s="32" t="s">
        <v>49</v>
      </c>
    </row>
    <row r="1679" ht="12.75">
      <c r="B1679" s="32" t="s">
        <v>68</v>
      </c>
    </row>
    <row r="1680" ht="12.75">
      <c r="B1680" s="32" t="s">
        <v>50</v>
      </c>
    </row>
    <row r="1681" ht="12.75">
      <c r="B1681" s="32" t="s">
        <v>70</v>
      </c>
    </row>
    <row r="1682" ht="12.75">
      <c r="B1682" s="32" t="s">
        <v>67</v>
      </c>
    </row>
    <row r="1683" ht="12.75">
      <c r="B1683" s="32" t="s">
        <v>43</v>
      </c>
    </row>
    <row r="1684" ht="12.75">
      <c r="B1684" s="32" t="s">
        <v>71</v>
      </c>
    </row>
    <row r="1685" ht="12.75">
      <c r="B1685" s="32" t="s">
        <v>72</v>
      </c>
    </row>
    <row r="1686" ht="12.75">
      <c r="B1686" s="32" t="s">
        <v>73</v>
      </c>
    </row>
    <row r="1687" ht="12.75">
      <c r="B1687" s="32" t="s">
        <v>74</v>
      </c>
    </row>
    <row r="1688" ht="12.75">
      <c r="B1688" s="32" t="s">
        <v>75</v>
      </c>
    </row>
    <row r="1689" ht="12.75">
      <c r="B1689" s="32" t="s">
        <v>76</v>
      </c>
    </row>
    <row r="1690" ht="12.75">
      <c r="B1690" s="32" t="s">
        <v>77</v>
      </c>
    </row>
    <row r="1691" ht="12.75">
      <c r="B1691" s="32" t="s">
        <v>43</v>
      </c>
    </row>
    <row r="1692" ht="12.75">
      <c r="B1692" s="32" t="s">
        <v>78</v>
      </c>
    </row>
    <row r="1693" ht="12.75">
      <c r="B1693" s="32" t="s">
        <v>79</v>
      </c>
    </row>
    <row r="1694" ht="12.75">
      <c r="B1694" s="32" t="s">
        <v>80</v>
      </c>
    </row>
    <row r="1695" ht="12.75">
      <c r="B1695" s="32" t="s">
        <v>81</v>
      </c>
    </row>
    <row r="1696" ht="12.75">
      <c r="B1696" s="32" t="s">
        <v>82</v>
      </c>
    </row>
    <row r="1697" ht="12.75">
      <c r="B1697" s="32" t="s">
        <v>71</v>
      </c>
    </row>
    <row r="1698" ht="12.75">
      <c r="B1698" s="32" t="s">
        <v>83</v>
      </c>
    </row>
    <row r="1699" ht="12.75">
      <c r="B1699" s="32" t="s">
        <v>84</v>
      </c>
    </row>
    <row r="1700" ht="12.75">
      <c r="B1700" s="32" t="s">
        <v>85</v>
      </c>
    </row>
    <row r="1701" ht="12.75">
      <c r="B1701" s="32" t="s">
        <v>86</v>
      </c>
    </row>
    <row r="1702" ht="12.75">
      <c r="B1702" s="32" t="s">
        <v>87</v>
      </c>
    </row>
    <row r="1703" ht="12.75">
      <c r="B1703" s="32" t="s">
        <v>43</v>
      </c>
    </row>
    <row r="1704" ht="12.75">
      <c r="B1704" s="32" t="s">
        <v>88</v>
      </c>
    </row>
    <row r="1705" ht="12.75">
      <c r="B1705" s="32" t="s">
        <v>89</v>
      </c>
    </row>
    <row r="1706" ht="12.75">
      <c r="B1706" s="32" t="s">
        <v>80</v>
      </c>
    </row>
    <row r="1707" ht="12.75">
      <c r="B1707" s="32" t="s">
        <v>81</v>
      </c>
    </row>
    <row r="1708" ht="12.75">
      <c r="B1708" s="32" t="s">
        <v>90</v>
      </c>
    </row>
    <row r="1709" ht="12.75">
      <c r="B1709" s="32" t="s">
        <v>71</v>
      </c>
    </row>
    <row r="1710" ht="12.75">
      <c r="B1710" s="32" t="s">
        <v>83</v>
      </c>
    </row>
    <row r="1711" ht="12.75">
      <c r="B1711" s="32" t="s">
        <v>84</v>
      </c>
    </row>
    <row r="1712" ht="12.75">
      <c r="B1712" s="32" t="s">
        <v>85</v>
      </c>
    </row>
    <row r="1713" ht="12.75">
      <c r="B1713" s="32" t="s">
        <v>86</v>
      </c>
    </row>
    <row r="1714" ht="12.75">
      <c r="B1714" s="32" t="s">
        <v>87</v>
      </c>
    </row>
    <row r="1715" ht="12.75">
      <c r="B1715" s="32" t="s">
        <v>43</v>
      </c>
    </row>
    <row r="1716" ht="12.75">
      <c r="B1716" s="32" t="s">
        <v>68</v>
      </c>
    </row>
    <row r="1717" ht="12.75">
      <c r="B1717" s="32" t="s">
        <v>91</v>
      </c>
    </row>
    <row r="1718" ht="12.75">
      <c r="B1718" s="32" t="s">
        <v>80</v>
      </c>
    </row>
    <row r="1719" ht="12.75">
      <c r="B1719" s="32" t="s">
        <v>81</v>
      </c>
    </row>
    <row r="1720" ht="12.75">
      <c r="B1720" s="32" t="s">
        <v>92</v>
      </c>
    </row>
    <row r="1721" ht="12.75">
      <c r="B1721" s="32" t="s">
        <v>93</v>
      </c>
    </row>
    <row r="1722" ht="12.75">
      <c r="B1722" s="32" t="s">
        <v>94</v>
      </c>
    </row>
    <row r="1723" ht="12.75">
      <c r="B1723" s="32" t="s">
        <v>95</v>
      </c>
    </row>
    <row r="1724" ht="12.75">
      <c r="B1724" s="32" t="s">
        <v>96</v>
      </c>
    </row>
    <row r="1725" ht="12.75">
      <c r="B1725" s="32" t="s">
        <v>97</v>
      </c>
    </row>
    <row r="1726" ht="12.75">
      <c r="B1726" s="32" t="s">
        <v>98</v>
      </c>
    </row>
    <row r="1727" ht="12.75">
      <c r="B1727" s="32" t="s">
        <v>99</v>
      </c>
    </row>
    <row r="1728" ht="12.75">
      <c r="B1728" s="32" t="s">
        <v>100</v>
      </c>
    </row>
    <row r="1729" ht="12.75">
      <c r="B1729" s="32" t="s">
        <v>101</v>
      </c>
    </row>
    <row r="1730" ht="12.75">
      <c r="B1730" s="32" t="s">
        <v>77</v>
      </c>
    </row>
    <row r="1731" ht="12.75">
      <c r="B1731" s="32" t="s">
        <v>102</v>
      </c>
    </row>
    <row r="1732" ht="12.75">
      <c r="B1732" s="32" t="s">
        <v>103</v>
      </c>
    </row>
    <row r="1733" ht="12.75">
      <c r="B1733" s="32" t="s">
        <v>104</v>
      </c>
    </row>
    <row r="1734" ht="12.75">
      <c r="B1734" s="32" t="s">
        <v>43</v>
      </c>
    </row>
    <row r="1735" ht="12.75">
      <c r="B1735" s="32" t="s">
        <v>88</v>
      </c>
    </row>
    <row r="1736" ht="12.75">
      <c r="B1736" s="32" t="s">
        <v>31</v>
      </c>
    </row>
    <row r="1737" ht="12.75">
      <c r="B1737" s="32" t="s">
        <v>31</v>
      </c>
    </row>
    <row r="1738" ht="12.75">
      <c r="B1738" s="32" t="s">
        <v>105</v>
      </c>
    </row>
    <row r="1739" ht="12.75">
      <c r="B1739" s="32" t="s">
        <v>50</v>
      </c>
    </row>
    <row r="1740" ht="12.75">
      <c r="B1740" s="32" t="s">
        <v>52</v>
      </c>
    </row>
    <row r="1741" ht="12.75">
      <c r="B1741" s="32" t="s">
        <v>106</v>
      </c>
    </row>
    <row r="1742" ht="12.75">
      <c r="B1742" s="32" t="s">
        <v>43</v>
      </c>
    </row>
    <row r="1743" ht="12.75">
      <c r="B1743" s="32" t="s">
        <v>107</v>
      </c>
    </row>
    <row r="1744" ht="12.75">
      <c r="B1744" s="32" t="s">
        <v>108</v>
      </c>
    </row>
    <row r="1745" ht="12.75">
      <c r="B1745" s="32" t="s">
        <v>54</v>
      </c>
    </row>
    <row r="1746" ht="12.75">
      <c r="B1746" s="32" t="s">
        <v>644</v>
      </c>
    </row>
    <row r="1747" ht="12.75">
      <c r="B1747" s="32" t="s">
        <v>57</v>
      </c>
    </row>
    <row r="1748" ht="12.75">
      <c r="B1748" s="32" t="s">
        <v>43</v>
      </c>
    </row>
    <row r="1749" ht="12.75">
      <c r="B1749" s="32" t="s">
        <v>78</v>
      </c>
    </row>
    <row r="1750" ht="12.75">
      <c r="B1750" s="32" t="s">
        <v>88</v>
      </c>
    </row>
    <row r="1751" ht="12.75">
      <c r="B1751" s="32" t="s">
        <v>31</v>
      </c>
    </row>
    <row r="1752" ht="12.75">
      <c r="B1752" s="32" t="s">
        <v>31</v>
      </c>
    </row>
    <row r="1753" ht="12.75">
      <c r="B1753" s="32" t="s">
        <v>109</v>
      </c>
    </row>
    <row r="1754" ht="12.75">
      <c r="B1754" s="32" t="s">
        <v>50</v>
      </c>
    </row>
    <row r="1755" ht="12.75">
      <c r="B1755" s="32" t="s">
        <v>52</v>
      </c>
    </row>
    <row r="1756" ht="12.75">
      <c r="B1756" s="32" t="s">
        <v>106</v>
      </c>
    </row>
    <row r="1757" ht="12.75">
      <c r="B1757" s="32" t="s">
        <v>43</v>
      </c>
    </row>
    <row r="1758" ht="12.75">
      <c r="B1758" s="32" t="s">
        <v>107</v>
      </c>
    </row>
    <row r="1759" ht="12.75">
      <c r="B1759" s="32" t="s">
        <v>108</v>
      </c>
    </row>
    <row r="1760" ht="12.75">
      <c r="B1760" s="32" t="s">
        <v>54</v>
      </c>
    </row>
    <row r="1761" ht="12.75">
      <c r="B1761" s="32" t="s">
        <v>645</v>
      </c>
    </row>
    <row r="1762" ht="12.75">
      <c r="B1762" s="32" t="s">
        <v>57</v>
      </c>
    </row>
    <row r="1763" ht="12.75">
      <c r="B1763" s="32" t="s">
        <v>43</v>
      </c>
    </row>
    <row r="1764" ht="12.75">
      <c r="B1764" s="32" t="s">
        <v>31</v>
      </c>
    </row>
    <row r="1765" ht="12.75">
      <c r="B1765" s="32" t="s">
        <v>31</v>
      </c>
    </row>
    <row r="1766" ht="12.75">
      <c r="B1766" s="32" t="s">
        <v>110</v>
      </c>
    </row>
    <row r="1767" ht="12.75">
      <c r="B1767" s="32" t="s">
        <v>50</v>
      </c>
    </row>
    <row r="1768" ht="12.75">
      <c r="B1768" s="32" t="s">
        <v>52</v>
      </c>
    </row>
    <row r="1769" ht="12.75">
      <c r="B1769" s="32" t="s">
        <v>106</v>
      </c>
    </row>
    <row r="1770" ht="12.75">
      <c r="B1770" s="32" t="s">
        <v>43</v>
      </c>
    </row>
    <row r="1771" ht="12.75">
      <c r="B1771" s="32" t="s">
        <v>107</v>
      </c>
    </row>
    <row r="1772" ht="12.75">
      <c r="B1772" s="32" t="s">
        <v>108</v>
      </c>
    </row>
    <row r="1773" ht="12.75">
      <c r="B1773" s="32" t="s">
        <v>54</v>
      </c>
    </row>
    <row r="1774" ht="12.75">
      <c r="B1774" s="32" t="s">
        <v>646</v>
      </c>
    </row>
    <row r="1775" ht="12.75">
      <c r="B1775" s="32" t="s">
        <v>57</v>
      </c>
    </row>
    <row r="1776" ht="12.75">
      <c r="B1776" s="32" t="s">
        <v>43</v>
      </c>
    </row>
    <row r="1777" ht="12.75">
      <c r="B1777" s="32" t="s">
        <v>31</v>
      </c>
    </row>
    <row r="1778" ht="12.75">
      <c r="B1778" s="32" t="s">
        <v>31</v>
      </c>
    </row>
    <row r="1779" ht="12.75">
      <c r="B1779" s="32" t="s">
        <v>111</v>
      </c>
    </row>
    <row r="1780" ht="12.75">
      <c r="B1780" s="32" t="s">
        <v>50</v>
      </c>
    </row>
    <row r="1781" ht="12.75">
      <c r="B1781" s="32" t="s">
        <v>52</v>
      </c>
    </row>
    <row r="1782" ht="12.75">
      <c r="B1782" s="32" t="s">
        <v>106</v>
      </c>
    </row>
    <row r="1783" ht="12.75">
      <c r="B1783" s="32" t="s">
        <v>43</v>
      </c>
    </row>
    <row r="1784" ht="12.75">
      <c r="B1784" s="32" t="s">
        <v>107</v>
      </c>
    </row>
    <row r="1785" ht="12.75">
      <c r="B1785" s="32" t="s">
        <v>108</v>
      </c>
    </row>
    <row r="1786" ht="12.75">
      <c r="B1786" s="32" t="s">
        <v>54</v>
      </c>
    </row>
    <row r="1787" ht="12.75">
      <c r="B1787" s="32" t="s">
        <v>647</v>
      </c>
    </row>
    <row r="1788" ht="12.75">
      <c r="B1788" s="32" t="s">
        <v>57</v>
      </c>
    </row>
    <row r="1789" ht="12.75">
      <c r="B1789" s="32" t="s">
        <v>43</v>
      </c>
    </row>
    <row r="1790" ht="12.75">
      <c r="B1790" s="32" t="s">
        <v>31</v>
      </c>
    </row>
    <row r="1791" ht="12.75">
      <c r="B1791" s="32" t="s">
        <v>31</v>
      </c>
    </row>
    <row r="1792" ht="12.75">
      <c r="B1792" s="32" t="s">
        <v>112</v>
      </c>
    </row>
    <row r="1793" ht="12.75">
      <c r="B1793" s="32" t="s">
        <v>50</v>
      </c>
    </row>
    <row r="1794" ht="12.75">
      <c r="B1794" s="32" t="s">
        <v>52</v>
      </c>
    </row>
    <row r="1795" ht="12.75">
      <c r="B1795" s="32" t="s">
        <v>106</v>
      </c>
    </row>
    <row r="1796" ht="12.75">
      <c r="B1796" s="32" t="s">
        <v>43</v>
      </c>
    </row>
    <row r="1797" ht="12.75">
      <c r="B1797" s="32" t="s">
        <v>107</v>
      </c>
    </row>
    <row r="1798" ht="12.75">
      <c r="B1798" s="32" t="s">
        <v>108</v>
      </c>
    </row>
    <row r="1799" ht="12.75">
      <c r="B1799" s="32" t="s">
        <v>54</v>
      </c>
    </row>
    <row r="1800" ht="12.75">
      <c r="B1800" s="32" t="s">
        <v>648</v>
      </c>
    </row>
    <row r="1801" ht="12.75">
      <c r="B1801" s="32" t="s">
        <v>57</v>
      </c>
    </row>
    <row r="1802" ht="12.75">
      <c r="B1802" s="32" t="s">
        <v>43</v>
      </c>
    </row>
    <row r="1803" ht="12.75">
      <c r="B1803" s="32" t="s">
        <v>31</v>
      </c>
    </row>
    <row r="1804" ht="12.75">
      <c r="B1804" s="32" t="s">
        <v>31</v>
      </c>
    </row>
    <row r="1805" ht="12.75">
      <c r="B1805" s="32" t="s">
        <v>113</v>
      </c>
    </row>
    <row r="1806" ht="12.75">
      <c r="B1806" s="32" t="s">
        <v>50</v>
      </c>
    </row>
    <row r="1807" ht="12.75">
      <c r="B1807" s="32" t="s">
        <v>52</v>
      </c>
    </row>
    <row r="1808" ht="12.75">
      <c r="B1808" s="32" t="s">
        <v>106</v>
      </c>
    </row>
    <row r="1809" ht="12.75">
      <c r="B1809" s="32" t="s">
        <v>43</v>
      </c>
    </row>
    <row r="1810" ht="12.75">
      <c r="B1810" s="32" t="s">
        <v>107</v>
      </c>
    </row>
    <row r="1811" ht="12.75">
      <c r="B1811" s="32" t="s">
        <v>108</v>
      </c>
    </row>
    <row r="1812" ht="12.75">
      <c r="B1812" s="32" t="s">
        <v>54</v>
      </c>
    </row>
    <row r="1813" ht="12.75">
      <c r="B1813" s="32" t="s">
        <v>649</v>
      </c>
    </row>
    <row r="1814" ht="12.75">
      <c r="B1814" s="32" t="s">
        <v>57</v>
      </c>
    </row>
    <row r="1815" ht="12.75">
      <c r="B1815" s="32" t="s">
        <v>43</v>
      </c>
    </row>
    <row r="1816" ht="12.75">
      <c r="B1816" s="32" t="s">
        <v>31</v>
      </c>
    </row>
    <row r="1817" ht="12.75">
      <c r="B1817" s="32" t="s">
        <v>31</v>
      </c>
    </row>
    <row r="1818" ht="12.75">
      <c r="B1818" s="32" t="s">
        <v>78</v>
      </c>
    </row>
    <row r="1819" ht="12.75">
      <c r="B1819" s="32" t="s">
        <v>50</v>
      </c>
    </row>
    <row r="1820" ht="12.75">
      <c r="B1820" s="32" t="s">
        <v>52</v>
      </c>
    </row>
    <row r="1821" ht="12.75">
      <c r="B1821" s="32" t="s">
        <v>106</v>
      </c>
    </row>
    <row r="1822" ht="12.75">
      <c r="B1822" s="32" t="s">
        <v>43</v>
      </c>
    </row>
    <row r="1823" ht="12.75">
      <c r="B1823" s="32" t="s">
        <v>107</v>
      </c>
    </row>
    <row r="1824" ht="12.75">
      <c r="B1824" s="32" t="s">
        <v>108</v>
      </c>
    </row>
    <row r="1825" ht="12.75">
      <c r="B1825" s="32" t="s">
        <v>54</v>
      </c>
    </row>
    <row r="1826" ht="12.75">
      <c r="B1826" s="32" t="s">
        <v>600</v>
      </c>
    </row>
    <row r="1827" ht="12.75">
      <c r="B1827" s="32" t="s">
        <v>57</v>
      </c>
    </row>
    <row r="1828" ht="12.75">
      <c r="B1828" s="32" t="s">
        <v>43</v>
      </c>
    </row>
    <row r="1829" ht="12.75">
      <c r="B1829" s="32" t="s">
        <v>132</v>
      </c>
    </row>
    <row r="1831" ht="12.75">
      <c r="B1831" s="32" t="s">
        <v>165</v>
      </c>
    </row>
    <row r="1832" ht="12.75">
      <c r="B1832" s="32" t="s">
        <v>30</v>
      </c>
    </row>
    <row r="1833" ht="12.75">
      <c r="B1833" s="32" t="s">
        <v>166</v>
      </c>
    </row>
    <row r="1834" ht="12.75">
      <c r="B1834" s="32" t="s">
        <v>161</v>
      </c>
    </row>
    <row r="1835" ht="12.75">
      <c r="B1835" s="32" t="s">
        <v>30</v>
      </c>
    </row>
    <row r="1836" ht="12.75">
      <c r="B1836" s="32" t="s">
        <v>162</v>
      </c>
    </row>
    <row r="1837" ht="12.75">
      <c r="B1837" s="32" t="s">
        <v>30</v>
      </c>
    </row>
    <row r="1838" ht="12.75">
      <c r="B1838" s="32" t="s">
        <v>197</v>
      </c>
    </row>
    <row r="1839" ht="12.75">
      <c r="B1839" s="32" t="s">
        <v>198</v>
      </c>
    </row>
    <row r="1840" ht="12.75">
      <c r="B1840" s="32" t="s">
        <v>30</v>
      </c>
    </row>
    <row r="1841" ht="12.75">
      <c r="B1841" s="32" t="s">
        <v>167</v>
      </c>
    </row>
    <row r="1842" ht="12.75">
      <c r="B1842" s="32" t="s">
        <v>163</v>
      </c>
    </row>
    <row r="1843" ht="12.75">
      <c r="B1843" s="32" t="s">
        <v>93</v>
      </c>
    </row>
    <row r="1844" ht="12.75">
      <c r="B1844" s="32" t="s">
        <v>94</v>
      </c>
    </row>
    <row r="1845" ht="12.75">
      <c r="B1845" s="32" t="s">
        <v>95</v>
      </c>
    </row>
    <row r="1846" ht="12.75">
      <c r="B1846" s="32" t="s">
        <v>96</v>
      </c>
    </row>
    <row r="1847" ht="12.75">
      <c r="B1847" s="32" t="s">
        <v>199</v>
      </c>
    </row>
    <row r="1848" ht="12.75">
      <c r="B1848" s="32" t="s">
        <v>98</v>
      </c>
    </row>
    <row r="1849" ht="12.75">
      <c r="B1849" s="32" t="s">
        <v>99</v>
      </c>
    </row>
    <row r="1850" ht="12.75">
      <c r="B1850" s="32" t="s">
        <v>100</v>
      </c>
    </row>
    <row r="1851" ht="12.75">
      <c r="B1851" s="32" t="s">
        <v>101</v>
      </c>
    </row>
    <row r="1852" ht="12.75">
      <c r="B1852" s="32" t="s">
        <v>77</v>
      </c>
    </row>
    <row r="1853" ht="12.75">
      <c r="B1853" s="32" t="s">
        <v>102</v>
      </c>
    </row>
    <row r="1854" ht="12.75">
      <c r="B1854" s="32" t="s">
        <v>164</v>
      </c>
    </row>
    <row r="1855" ht="12.75">
      <c r="B1855" s="32" t="s">
        <v>104</v>
      </c>
    </row>
    <row r="1856" ht="12.75">
      <c r="B1856" s="32" t="s">
        <v>43</v>
      </c>
    </row>
    <row r="1857" ht="12.75">
      <c r="B1857" s="32" t="s">
        <v>31</v>
      </c>
    </row>
    <row r="1858" ht="12.75">
      <c r="B1858" s="32" t="s">
        <v>31</v>
      </c>
    </row>
    <row r="1859" ht="12.75">
      <c r="B1859" s="32" t="s">
        <v>181</v>
      </c>
    </row>
    <row r="1860" ht="12.75">
      <c r="B1860" s="32" t="s">
        <v>163</v>
      </c>
    </row>
    <row r="1861" ht="12.75">
      <c r="B1861" s="32" t="s">
        <v>93</v>
      </c>
    </row>
    <row r="1862" ht="12.75">
      <c r="B1862" s="32" t="s">
        <v>94</v>
      </c>
    </row>
    <row r="1863" ht="12.75">
      <c r="B1863" s="32" t="s">
        <v>95</v>
      </c>
    </row>
    <row r="1864" ht="12.75">
      <c r="B1864" s="32" t="s">
        <v>96</v>
      </c>
    </row>
    <row r="1865" ht="12.75">
      <c r="B1865" s="32" t="s">
        <v>199</v>
      </c>
    </row>
    <row r="1866" ht="12.75">
      <c r="B1866" s="32" t="s">
        <v>98</v>
      </c>
    </row>
    <row r="1867" ht="12.75">
      <c r="B1867" s="32" t="s">
        <v>99</v>
      </c>
    </row>
    <row r="1868" ht="12.75">
      <c r="B1868" s="32" t="s">
        <v>100</v>
      </c>
    </row>
    <row r="1869" ht="12.75">
      <c r="B1869" s="32" t="s">
        <v>101</v>
      </c>
    </row>
    <row r="1870" ht="12.75">
      <c r="B1870" s="32" t="s">
        <v>77</v>
      </c>
    </row>
    <row r="1871" ht="12.75">
      <c r="B1871" s="32" t="s">
        <v>102</v>
      </c>
    </row>
    <row r="1872" ht="12.75">
      <c r="B1872" s="32" t="s">
        <v>164</v>
      </c>
    </row>
    <row r="1873" ht="12.75">
      <c r="B1873" s="32" t="s">
        <v>104</v>
      </c>
    </row>
    <row r="1874" ht="12.75">
      <c r="B1874" s="32" t="s">
        <v>43</v>
      </c>
    </row>
    <row r="1875" ht="12.75">
      <c r="B1875" s="32" t="s">
        <v>30</v>
      </c>
    </row>
    <row r="1876" ht="12.75">
      <c r="B1876" s="32" t="s">
        <v>30</v>
      </c>
    </row>
    <row r="1877" ht="12.75">
      <c r="B1877" s="32" t="s">
        <v>182</v>
      </c>
    </row>
    <row r="1878" ht="12.75">
      <c r="B1878" s="32" t="s">
        <v>163</v>
      </c>
    </row>
    <row r="1879" ht="12.75">
      <c r="B1879" s="32" t="s">
        <v>93</v>
      </c>
    </row>
    <row r="1880" ht="12.75">
      <c r="B1880" s="32" t="s">
        <v>94</v>
      </c>
    </row>
    <row r="1881" ht="12.75">
      <c r="B1881" s="32" t="s">
        <v>95</v>
      </c>
    </row>
    <row r="1882" ht="12.75">
      <c r="B1882" s="32" t="s">
        <v>96</v>
      </c>
    </row>
    <row r="1883" ht="12.75">
      <c r="B1883" s="32" t="s">
        <v>199</v>
      </c>
    </row>
    <row r="1884" ht="12.75">
      <c r="B1884" s="32" t="s">
        <v>98</v>
      </c>
    </row>
    <row r="1885" ht="12.75">
      <c r="B1885" s="32" t="s">
        <v>99</v>
      </c>
    </row>
    <row r="1886" ht="12.75">
      <c r="B1886" s="32" t="s">
        <v>100</v>
      </c>
    </row>
    <row r="1887" ht="12.75">
      <c r="B1887" s="32" t="s">
        <v>101</v>
      </c>
    </row>
    <row r="1888" ht="12.75">
      <c r="B1888" s="32" t="s">
        <v>77</v>
      </c>
    </row>
    <row r="1889" ht="12.75">
      <c r="B1889" s="32" t="s">
        <v>102</v>
      </c>
    </row>
    <row r="1890" ht="12.75">
      <c r="B1890" s="32" t="s">
        <v>164</v>
      </c>
    </row>
    <row r="1891" ht="12.75">
      <c r="B1891" s="32" t="s">
        <v>104</v>
      </c>
    </row>
    <row r="1892" ht="12.75">
      <c r="B1892" s="32" t="s">
        <v>43</v>
      </c>
    </row>
    <row r="1893" ht="12.75">
      <c r="B1893" s="32" t="s">
        <v>30</v>
      </c>
    </row>
    <row r="1894" ht="12.75">
      <c r="B1894" s="32" t="s">
        <v>30</v>
      </c>
    </row>
    <row r="1895" ht="12.75">
      <c r="B1895" s="32" t="s">
        <v>183</v>
      </c>
    </row>
    <row r="1896" ht="12.75">
      <c r="B1896" s="32" t="s">
        <v>163</v>
      </c>
    </row>
    <row r="1897" ht="12.75">
      <c r="B1897" s="32" t="s">
        <v>93</v>
      </c>
    </row>
    <row r="1898" ht="12.75">
      <c r="B1898" s="32" t="s">
        <v>94</v>
      </c>
    </row>
    <row r="1899" ht="12.75">
      <c r="B1899" s="32" t="s">
        <v>95</v>
      </c>
    </row>
    <row r="1900" ht="12.75">
      <c r="B1900" s="32" t="s">
        <v>96</v>
      </c>
    </row>
    <row r="1901" ht="12.75">
      <c r="B1901" s="32" t="s">
        <v>199</v>
      </c>
    </row>
    <row r="1902" ht="12.75">
      <c r="B1902" s="32" t="s">
        <v>98</v>
      </c>
    </row>
    <row r="1903" ht="12.75">
      <c r="B1903" s="32" t="s">
        <v>99</v>
      </c>
    </row>
    <row r="1904" ht="12.75">
      <c r="B1904" s="32" t="s">
        <v>100</v>
      </c>
    </row>
    <row r="1905" ht="12.75">
      <c r="B1905" s="32" t="s">
        <v>101</v>
      </c>
    </row>
    <row r="1906" ht="12.75">
      <c r="B1906" s="32" t="s">
        <v>77</v>
      </c>
    </row>
    <row r="1907" ht="12.75">
      <c r="B1907" s="32" t="s">
        <v>102</v>
      </c>
    </row>
    <row r="1908" ht="12.75">
      <c r="B1908" s="32" t="s">
        <v>164</v>
      </c>
    </row>
    <row r="1909" ht="12.75">
      <c r="B1909" s="32" t="s">
        <v>104</v>
      </c>
    </row>
    <row r="1910" ht="12.75">
      <c r="B1910" s="32" t="s">
        <v>43</v>
      </c>
    </row>
    <row r="1911" ht="12.75">
      <c r="B1911" s="32" t="s">
        <v>30</v>
      </c>
    </row>
    <row r="1912" ht="12.75">
      <c r="B1912" s="32" t="s">
        <v>30</v>
      </c>
    </row>
    <row r="1913" ht="12.75">
      <c r="B1913" s="32" t="s">
        <v>184</v>
      </c>
    </row>
    <row r="1914" ht="12.75">
      <c r="B1914" s="32" t="s">
        <v>163</v>
      </c>
    </row>
    <row r="1915" ht="12.75">
      <c r="B1915" s="32" t="s">
        <v>93</v>
      </c>
    </row>
    <row r="1916" ht="12.75">
      <c r="B1916" s="32" t="s">
        <v>94</v>
      </c>
    </row>
    <row r="1917" ht="12.75">
      <c r="B1917" s="32" t="s">
        <v>95</v>
      </c>
    </row>
    <row r="1918" ht="12.75">
      <c r="B1918" s="32" t="s">
        <v>96</v>
      </c>
    </row>
    <row r="1919" ht="12.75">
      <c r="B1919" s="32" t="s">
        <v>199</v>
      </c>
    </row>
    <row r="1920" ht="12.75">
      <c r="B1920" s="32" t="s">
        <v>98</v>
      </c>
    </row>
    <row r="1921" ht="12.75">
      <c r="B1921" s="32" t="s">
        <v>99</v>
      </c>
    </row>
    <row r="1922" ht="12.75">
      <c r="B1922" s="32" t="s">
        <v>100</v>
      </c>
    </row>
    <row r="1923" ht="12.75">
      <c r="B1923" s="32" t="s">
        <v>101</v>
      </c>
    </row>
    <row r="1924" ht="12.75">
      <c r="B1924" s="32" t="s">
        <v>77</v>
      </c>
    </row>
    <row r="1925" ht="12.75">
      <c r="B1925" s="32" t="s">
        <v>102</v>
      </c>
    </row>
    <row r="1926" ht="12.75">
      <c r="B1926" s="32" t="s">
        <v>164</v>
      </c>
    </row>
    <row r="1927" ht="12.75">
      <c r="B1927" s="32" t="s">
        <v>104</v>
      </c>
    </row>
    <row r="1928" ht="12.75">
      <c r="B1928" s="32" t="s">
        <v>43</v>
      </c>
    </row>
    <row r="1929" ht="12.75">
      <c r="B1929" s="32" t="s">
        <v>30</v>
      </c>
    </row>
    <row r="1930" ht="12.75">
      <c r="B1930" s="32" t="s">
        <v>30</v>
      </c>
    </row>
    <row r="1931" ht="12.75">
      <c r="B1931" s="32" t="s">
        <v>185</v>
      </c>
    </row>
    <row r="1932" ht="12.75">
      <c r="B1932" s="32" t="s">
        <v>163</v>
      </c>
    </row>
    <row r="1933" ht="12.75">
      <c r="B1933" s="32" t="s">
        <v>93</v>
      </c>
    </row>
    <row r="1934" ht="12.75">
      <c r="B1934" s="32" t="s">
        <v>94</v>
      </c>
    </row>
    <row r="1935" ht="12.75">
      <c r="B1935" s="32" t="s">
        <v>95</v>
      </c>
    </row>
    <row r="1936" ht="12.75">
      <c r="B1936" s="32" t="s">
        <v>96</v>
      </c>
    </row>
    <row r="1937" ht="12.75">
      <c r="B1937" s="32" t="s">
        <v>199</v>
      </c>
    </row>
    <row r="1938" ht="12.75">
      <c r="B1938" s="32" t="s">
        <v>98</v>
      </c>
    </row>
    <row r="1939" ht="12.75">
      <c r="B1939" s="32" t="s">
        <v>99</v>
      </c>
    </row>
    <row r="1940" ht="12.75">
      <c r="B1940" s="32" t="s">
        <v>100</v>
      </c>
    </row>
    <row r="1941" ht="12.75">
      <c r="B1941" s="32" t="s">
        <v>101</v>
      </c>
    </row>
    <row r="1942" ht="12.75">
      <c r="B1942" s="32" t="s">
        <v>77</v>
      </c>
    </row>
    <row r="1943" ht="12.75">
      <c r="B1943" s="32" t="s">
        <v>102</v>
      </c>
    </row>
    <row r="1944" ht="12.75">
      <c r="B1944" s="32" t="s">
        <v>164</v>
      </c>
    </row>
    <row r="1945" ht="12.75">
      <c r="B1945" s="32" t="s">
        <v>104</v>
      </c>
    </row>
    <row r="1946" ht="12.75">
      <c r="B1946" s="32" t="s">
        <v>43</v>
      </c>
    </row>
    <row r="1947" ht="12.75">
      <c r="B1947" s="32" t="s">
        <v>30</v>
      </c>
    </row>
    <row r="1948" ht="12.75">
      <c r="B1948" s="32" t="s">
        <v>30</v>
      </c>
    </row>
    <row r="1949" ht="12.75">
      <c r="B1949" s="32" t="s">
        <v>186</v>
      </c>
    </row>
    <row r="1950" ht="12.75">
      <c r="B1950" s="32" t="s">
        <v>163</v>
      </c>
    </row>
    <row r="1951" ht="12.75">
      <c r="B1951" s="32" t="s">
        <v>93</v>
      </c>
    </row>
    <row r="1952" ht="12.75">
      <c r="B1952" s="32" t="s">
        <v>94</v>
      </c>
    </row>
    <row r="1953" ht="12.75">
      <c r="B1953" s="32" t="s">
        <v>95</v>
      </c>
    </row>
    <row r="1954" ht="12.75">
      <c r="B1954" s="32" t="s">
        <v>96</v>
      </c>
    </row>
    <row r="1955" ht="12.75">
      <c r="B1955" s="32" t="s">
        <v>199</v>
      </c>
    </row>
    <row r="1956" ht="12.75">
      <c r="B1956" s="32" t="s">
        <v>98</v>
      </c>
    </row>
    <row r="1957" ht="12.75">
      <c r="B1957" s="32" t="s">
        <v>99</v>
      </c>
    </row>
    <row r="1958" ht="12.75">
      <c r="B1958" s="32" t="s">
        <v>100</v>
      </c>
    </row>
    <row r="1959" ht="12.75">
      <c r="B1959" s="32" t="s">
        <v>101</v>
      </c>
    </row>
    <row r="1960" ht="12.75">
      <c r="B1960" s="32" t="s">
        <v>77</v>
      </c>
    </row>
    <row r="1961" ht="12.75">
      <c r="B1961" s="32" t="s">
        <v>102</v>
      </c>
    </row>
    <row r="1962" ht="12.75">
      <c r="B1962" s="32" t="s">
        <v>164</v>
      </c>
    </row>
    <row r="1963" ht="12.75">
      <c r="B1963" s="32" t="s">
        <v>104</v>
      </c>
    </row>
    <row r="1964" ht="12.75">
      <c r="B1964" s="32" t="s">
        <v>43</v>
      </c>
    </row>
    <row r="1965" ht="12.75">
      <c r="B1965" s="32" t="s">
        <v>30</v>
      </c>
    </row>
    <row r="1966" ht="12.75">
      <c r="B1966" s="32" t="s">
        <v>30</v>
      </c>
    </row>
    <row r="1967" ht="12.75">
      <c r="B1967" s="32" t="s">
        <v>174</v>
      </c>
    </row>
    <row r="1968" ht="12.75">
      <c r="B1968" s="32" t="s">
        <v>163</v>
      </c>
    </row>
    <row r="1969" ht="12.75">
      <c r="B1969" s="32" t="s">
        <v>93</v>
      </c>
    </row>
    <row r="1970" ht="12.75">
      <c r="B1970" s="32" t="s">
        <v>94</v>
      </c>
    </row>
    <row r="1971" ht="12.75">
      <c r="B1971" s="32" t="s">
        <v>95</v>
      </c>
    </row>
    <row r="1972" ht="12.75">
      <c r="B1972" s="32" t="s">
        <v>96</v>
      </c>
    </row>
    <row r="1973" ht="12.75">
      <c r="B1973" s="32" t="s">
        <v>199</v>
      </c>
    </row>
    <row r="1974" ht="12.75">
      <c r="B1974" s="32" t="s">
        <v>98</v>
      </c>
    </row>
    <row r="1975" ht="12.75">
      <c r="B1975" s="32" t="s">
        <v>99</v>
      </c>
    </row>
    <row r="1976" ht="12.75">
      <c r="B1976" s="32" t="s">
        <v>100</v>
      </c>
    </row>
    <row r="1977" ht="12.75">
      <c r="B1977" s="32" t="s">
        <v>101</v>
      </c>
    </row>
    <row r="1978" ht="12.75">
      <c r="B1978" s="32" t="s">
        <v>77</v>
      </c>
    </row>
    <row r="1979" ht="12.75">
      <c r="B1979" s="32" t="s">
        <v>102</v>
      </c>
    </row>
    <row r="1980" ht="12.75">
      <c r="B1980" s="32" t="s">
        <v>164</v>
      </c>
    </row>
    <row r="1981" ht="12.75">
      <c r="B1981" s="32" t="s">
        <v>104</v>
      </c>
    </row>
    <row r="1982" ht="12.75">
      <c r="B1982" s="32" t="s">
        <v>43</v>
      </c>
    </row>
    <row r="1983" ht="12.75">
      <c r="B1983" s="32" t="s">
        <v>30</v>
      </c>
    </row>
    <row r="1984" ht="12.75">
      <c r="B1984" s="32" t="s">
        <v>30</v>
      </c>
    </row>
    <row r="1985" ht="12.75">
      <c r="B1985" s="32" t="s">
        <v>176</v>
      </c>
    </row>
    <row r="1986" ht="12.75">
      <c r="B1986" s="32" t="s">
        <v>163</v>
      </c>
    </row>
    <row r="1987" ht="12.75">
      <c r="B1987" s="32" t="s">
        <v>93</v>
      </c>
    </row>
    <row r="1988" ht="12.75">
      <c r="B1988" s="32" t="s">
        <v>94</v>
      </c>
    </row>
    <row r="1989" ht="12.75">
      <c r="B1989" s="32" t="s">
        <v>95</v>
      </c>
    </row>
    <row r="1990" ht="12.75">
      <c r="B1990" s="32" t="s">
        <v>96</v>
      </c>
    </row>
    <row r="1991" ht="12.75">
      <c r="B1991" s="32" t="s">
        <v>199</v>
      </c>
    </row>
    <row r="1992" ht="12.75">
      <c r="B1992" s="32" t="s">
        <v>98</v>
      </c>
    </row>
    <row r="1993" ht="12.75">
      <c r="B1993" s="32" t="s">
        <v>99</v>
      </c>
    </row>
    <row r="1994" ht="12.75">
      <c r="B1994" s="32" t="s">
        <v>100</v>
      </c>
    </row>
    <row r="1995" ht="12.75">
      <c r="B1995" s="32" t="s">
        <v>101</v>
      </c>
    </row>
    <row r="1996" ht="12.75">
      <c r="B1996" s="32" t="s">
        <v>77</v>
      </c>
    </row>
    <row r="1997" ht="12.75">
      <c r="B1997" s="32" t="s">
        <v>102</v>
      </c>
    </row>
    <row r="1998" ht="12.75">
      <c r="B1998" s="32" t="s">
        <v>164</v>
      </c>
    </row>
    <row r="1999" ht="12.75">
      <c r="B1999" s="32" t="s">
        <v>104</v>
      </c>
    </row>
    <row r="2000" ht="12.75">
      <c r="B2000" s="32" t="s">
        <v>43</v>
      </c>
    </row>
    <row r="2001" ht="12.75">
      <c r="B2001" s="32" t="s">
        <v>30</v>
      </c>
    </row>
    <row r="2002" ht="12.75">
      <c r="B2002" s="32" t="s">
        <v>30</v>
      </c>
    </row>
    <row r="2003" ht="12.75">
      <c r="B2003" s="32" t="s">
        <v>177</v>
      </c>
    </row>
    <row r="2004" ht="12.75">
      <c r="B2004" s="32" t="s">
        <v>163</v>
      </c>
    </row>
    <row r="2005" ht="12.75">
      <c r="B2005" s="32" t="s">
        <v>93</v>
      </c>
    </row>
    <row r="2006" ht="12.75">
      <c r="B2006" s="32" t="s">
        <v>94</v>
      </c>
    </row>
    <row r="2007" ht="12.75">
      <c r="B2007" s="32" t="s">
        <v>95</v>
      </c>
    </row>
    <row r="2008" ht="12.75">
      <c r="B2008" s="32" t="s">
        <v>96</v>
      </c>
    </row>
    <row r="2009" ht="12.75">
      <c r="B2009" s="32" t="s">
        <v>199</v>
      </c>
    </row>
    <row r="2010" ht="12.75">
      <c r="B2010" s="32" t="s">
        <v>98</v>
      </c>
    </row>
    <row r="2011" ht="12.75">
      <c r="B2011" s="32" t="s">
        <v>99</v>
      </c>
    </row>
    <row r="2012" ht="12.75">
      <c r="B2012" s="32" t="s">
        <v>100</v>
      </c>
    </row>
    <row r="2013" ht="12.75">
      <c r="B2013" s="32" t="s">
        <v>101</v>
      </c>
    </row>
    <row r="2014" ht="12.75">
      <c r="B2014" s="32" t="s">
        <v>77</v>
      </c>
    </row>
    <row r="2015" ht="12.75">
      <c r="B2015" s="32" t="s">
        <v>102</v>
      </c>
    </row>
    <row r="2016" ht="12.75">
      <c r="B2016" s="32" t="s">
        <v>164</v>
      </c>
    </row>
    <row r="2017" ht="12.75">
      <c r="B2017" s="32" t="s">
        <v>104</v>
      </c>
    </row>
    <row r="2018" ht="12.75">
      <c r="B2018" s="32" t="s">
        <v>43</v>
      </c>
    </row>
    <row r="2019" ht="12.75">
      <c r="B2019" s="32" t="s">
        <v>30</v>
      </c>
    </row>
    <row r="2020" ht="12.75">
      <c r="B2020" s="32" t="s">
        <v>30</v>
      </c>
    </row>
    <row r="2021" ht="12.75">
      <c r="B2021" s="32" t="s">
        <v>178</v>
      </c>
    </row>
    <row r="2022" ht="12.75">
      <c r="B2022" s="32" t="s">
        <v>163</v>
      </c>
    </row>
    <row r="2023" ht="12.75">
      <c r="B2023" s="32" t="s">
        <v>93</v>
      </c>
    </row>
    <row r="2024" ht="12.75">
      <c r="B2024" s="32" t="s">
        <v>94</v>
      </c>
    </row>
    <row r="2025" ht="12.75">
      <c r="B2025" s="32" t="s">
        <v>95</v>
      </c>
    </row>
    <row r="2026" ht="12.75">
      <c r="B2026" s="32" t="s">
        <v>96</v>
      </c>
    </row>
    <row r="2027" ht="12.75">
      <c r="B2027" s="32" t="s">
        <v>199</v>
      </c>
    </row>
    <row r="2028" ht="12.75">
      <c r="B2028" s="32" t="s">
        <v>98</v>
      </c>
    </row>
    <row r="2029" ht="12.75">
      <c r="B2029" s="32" t="s">
        <v>99</v>
      </c>
    </row>
    <row r="2030" ht="12.75">
      <c r="B2030" s="32" t="s">
        <v>100</v>
      </c>
    </row>
    <row r="2031" ht="12.75">
      <c r="B2031" s="32" t="s">
        <v>101</v>
      </c>
    </row>
    <row r="2032" ht="12.75">
      <c r="B2032" s="32" t="s">
        <v>77</v>
      </c>
    </row>
    <row r="2033" ht="12.75">
      <c r="B2033" s="32" t="s">
        <v>102</v>
      </c>
    </row>
    <row r="2034" ht="12.75">
      <c r="B2034" s="32" t="s">
        <v>164</v>
      </c>
    </row>
    <row r="2035" ht="12.75">
      <c r="B2035" s="32" t="s">
        <v>104</v>
      </c>
    </row>
    <row r="2036" ht="12.75">
      <c r="B2036" s="32" t="s">
        <v>43</v>
      </c>
    </row>
    <row r="2037" ht="12.75">
      <c r="B2037" s="32" t="s">
        <v>30</v>
      </c>
    </row>
    <row r="2038" ht="12.75">
      <c r="B2038" s="32" t="s">
        <v>30</v>
      </c>
    </row>
    <row r="2039" ht="12.75">
      <c r="B2039" s="32" t="s">
        <v>179</v>
      </c>
    </row>
    <row r="2040" ht="12.75">
      <c r="B2040" s="32" t="s">
        <v>163</v>
      </c>
    </row>
    <row r="2041" ht="12.75">
      <c r="B2041" s="32" t="s">
        <v>93</v>
      </c>
    </row>
    <row r="2042" ht="12.75">
      <c r="B2042" s="32" t="s">
        <v>94</v>
      </c>
    </row>
    <row r="2043" ht="12.75">
      <c r="B2043" s="32" t="s">
        <v>95</v>
      </c>
    </row>
    <row r="2044" ht="12.75">
      <c r="B2044" s="32" t="s">
        <v>96</v>
      </c>
    </row>
    <row r="2045" ht="12.75">
      <c r="B2045" s="32" t="s">
        <v>199</v>
      </c>
    </row>
    <row r="2046" ht="12.75">
      <c r="B2046" s="32" t="s">
        <v>98</v>
      </c>
    </row>
    <row r="2047" ht="12.75">
      <c r="B2047" s="32" t="s">
        <v>99</v>
      </c>
    </row>
    <row r="2048" ht="12.75">
      <c r="B2048" s="32" t="s">
        <v>100</v>
      </c>
    </row>
    <row r="2049" ht="12.75">
      <c r="B2049" s="32" t="s">
        <v>101</v>
      </c>
    </row>
    <row r="2050" ht="12.75">
      <c r="B2050" s="32" t="s">
        <v>77</v>
      </c>
    </row>
    <row r="2051" ht="12.75">
      <c r="B2051" s="32" t="s">
        <v>102</v>
      </c>
    </row>
    <row r="2052" ht="12.75">
      <c r="B2052" s="32" t="s">
        <v>164</v>
      </c>
    </row>
    <row r="2053" ht="12.75">
      <c r="B2053" s="32" t="s">
        <v>104</v>
      </c>
    </row>
    <row r="2054" ht="12.75">
      <c r="B2054" s="32" t="s">
        <v>43</v>
      </c>
    </row>
    <row r="2055" ht="12.75">
      <c r="B2055" s="32" t="s">
        <v>30</v>
      </c>
    </row>
    <row r="2056" ht="12.75">
      <c r="B2056" s="32" t="s">
        <v>30</v>
      </c>
    </row>
    <row r="2057" ht="12.75">
      <c r="B2057" s="32" t="s">
        <v>180</v>
      </c>
    </row>
    <row r="2058" ht="12.75">
      <c r="B2058" s="32" t="s">
        <v>163</v>
      </c>
    </row>
    <row r="2059" ht="12.75">
      <c r="B2059" s="32" t="s">
        <v>93</v>
      </c>
    </row>
    <row r="2060" ht="12.75">
      <c r="B2060" s="32" t="s">
        <v>94</v>
      </c>
    </row>
    <row r="2061" ht="12.75">
      <c r="B2061" s="32" t="s">
        <v>95</v>
      </c>
    </row>
    <row r="2062" ht="12.75">
      <c r="B2062" s="32" t="s">
        <v>96</v>
      </c>
    </row>
    <row r="2063" ht="12.75">
      <c r="B2063" s="32" t="s">
        <v>199</v>
      </c>
    </row>
    <row r="2064" ht="12.75">
      <c r="B2064" s="32" t="s">
        <v>98</v>
      </c>
    </row>
    <row r="2065" ht="12.75">
      <c r="B2065" s="32" t="s">
        <v>99</v>
      </c>
    </row>
    <row r="2066" ht="12.75">
      <c r="B2066" s="32" t="s">
        <v>100</v>
      </c>
    </row>
    <row r="2067" ht="12.75">
      <c r="B2067" s="32" t="s">
        <v>101</v>
      </c>
    </row>
    <row r="2068" ht="12.75">
      <c r="B2068" s="32" t="s">
        <v>77</v>
      </c>
    </row>
    <row r="2069" ht="12.75">
      <c r="B2069" s="32" t="s">
        <v>102</v>
      </c>
    </row>
    <row r="2070" ht="12.75">
      <c r="B2070" s="32" t="s">
        <v>164</v>
      </c>
    </row>
    <row r="2071" ht="12.75">
      <c r="B2071" s="32" t="s">
        <v>104</v>
      </c>
    </row>
    <row r="2072" ht="12.75">
      <c r="B2072" s="32" t="s">
        <v>43</v>
      </c>
    </row>
    <row r="2073" ht="12.75">
      <c r="B2073" s="32" t="s">
        <v>30</v>
      </c>
    </row>
    <row r="2074" ht="12.75">
      <c r="B2074" s="32" t="s">
        <v>30</v>
      </c>
    </row>
    <row r="2075" ht="12.75">
      <c r="B2075" s="32" t="s">
        <v>187</v>
      </c>
    </row>
    <row r="2076" ht="12.75">
      <c r="B2076" s="32" t="s">
        <v>163</v>
      </c>
    </row>
    <row r="2077" ht="12.75">
      <c r="B2077" s="32" t="s">
        <v>93</v>
      </c>
    </row>
    <row r="2078" ht="12.75">
      <c r="B2078" s="32" t="s">
        <v>94</v>
      </c>
    </row>
    <row r="2079" ht="12.75">
      <c r="B2079" s="32" t="s">
        <v>95</v>
      </c>
    </row>
    <row r="2080" ht="12.75">
      <c r="B2080" s="32" t="s">
        <v>96</v>
      </c>
    </row>
    <row r="2081" ht="12.75">
      <c r="B2081" s="32" t="s">
        <v>199</v>
      </c>
    </row>
    <row r="2082" ht="12.75">
      <c r="B2082" s="32" t="s">
        <v>98</v>
      </c>
    </row>
    <row r="2083" ht="12.75">
      <c r="B2083" s="32" t="s">
        <v>99</v>
      </c>
    </row>
    <row r="2084" ht="12.75">
      <c r="B2084" s="32" t="s">
        <v>100</v>
      </c>
    </row>
    <row r="2085" ht="12.75">
      <c r="B2085" s="32" t="s">
        <v>101</v>
      </c>
    </row>
    <row r="2086" ht="12.75">
      <c r="B2086" s="32" t="s">
        <v>77</v>
      </c>
    </row>
    <row r="2087" ht="12.75">
      <c r="B2087" s="32" t="s">
        <v>102</v>
      </c>
    </row>
    <row r="2088" ht="12.75">
      <c r="B2088" s="32" t="s">
        <v>164</v>
      </c>
    </row>
    <row r="2089" ht="12.75">
      <c r="B2089" s="32" t="s">
        <v>104</v>
      </c>
    </row>
    <row r="2090" ht="12.75">
      <c r="B2090" s="32" t="s">
        <v>43</v>
      </c>
    </row>
    <row r="2091" ht="12.75">
      <c r="B2091" s="32" t="s">
        <v>30</v>
      </c>
    </row>
    <row r="2092" ht="12.75">
      <c r="B2092" s="32" t="s">
        <v>30</v>
      </c>
    </row>
    <row r="2093" ht="12.75">
      <c r="B2093" s="32" t="s">
        <v>650</v>
      </c>
    </row>
    <row r="2094" ht="12.75">
      <c r="B2094" s="32" t="s">
        <v>163</v>
      </c>
    </row>
    <row r="2095" ht="12.75">
      <c r="B2095" s="32" t="s">
        <v>93</v>
      </c>
    </row>
    <row r="2096" ht="12.75">
      <c r="B2096" s="32" t="s">
        <v>94</v>
      </c>
    </row>
    <row r="2097" ht="12.75">
      <c r="B2097" s="32" t="s">
        <v>95</v>
      </c>
    </row>
    <row r="2098" ht="12.75">
      <c r="B2098" s="32" t="s">
        <v>96</v>
      </c>
    </row>
    <row r="2099" ht="12.75">
      <c r="B2099" s="32" t="s">
        <v>199</v>
      </c>
    </row>
    <row r="2100" ht="12.75">
      <c r="B2100" s="32" t="s">
        <v>98</v>
      </c>
    </row>
    <row r="2101" ht="12.75">
      <c r="B2101" s="32" t="s">
        <v>99</v>
      </c>
    </row>
    <row r="2102" ht="12.75">
      <c r="B2102" s="32" t="s">
        <v>100</v>
      </c>
    </row>
    <row r="2103" ht="12.75">
      <c r="B2103" s="32" t="s">
        <v>101</v>
      </c>
    </row>
    <row r="2104" ht="12.75">
      <c r="B2104" s="32" t="s">
        <v>77</v>
      </c>
    </row>
    <row r="2105" ht="12.75">
      <c r="B2105" s="32" t="s">
        <v>102</v>
      </c>
    </row>
    <row r="2106" ht="12.75">
      <c r="B2106" s="32" t="s">
        <v>164</v>
      </c>
    </row>
    <row r="2107" ht="12.75">
      <c r="B2107" s="32" t="s">
        <v>104</v>
      </c>
    </row>
    <row r="2108" ht="12.75">
      <c r="B2108" s="32" t="s">
        <v>651</v>
      </c>
    </row>
    <row r="2109" ht="12.75">
      <c r="B2109" s="32" t="s">
        <v>132</v>
      </c>
    </row>
    <row r="2111" ht="12.75">
      <c r="B2111" s="32" t="s">
        <v>594</v>
      </c>
    </row>
    <row r="2112" ht="12.75">
      <c r="B2112" s="32" t="s">
        <v>171</v>
      </c>
    </row>
    <row r="2113" ht="12.75">
      <c r="B2113" s="32" t="s">
        <v>30</v>
      </c>
    </row>
    <row r="2114" ht="12.75">
      <c r="B2114" s="32" t="s">
        <v>172</v>
      </c>
    </row>
    <row r="2115" ht="12.75">
      <c r="B2115" s="32" t="s">
        <v>161</v>
      </c>
    </row>
    <row r="2116" ht="12.75">
      <c r="B2116" s="32" t="s">
        <v>30</v>
      </c>
    </row>
    <row r="2117" ht="12.75">
      <c r="B2117" s="32" t="s">
        <v>173</v>
      </c>
    </row>
    <row r="2118" ht="12.75">
      <c r="B2118" s="32" t="s">
        <v>30</v>
      </c>
    </row>
    <row r="2119" ht="12.75">
      <c r="B2119" s="32" t="s">
        <v>174</v>
      </c>
    </row>
    <row r="2120" ht="12.75">
      <c r="B2120" s="32" t="s">
        <v>175</v>
      </c>
    </row>
    <row r="2121" ht="12.75">
      <c r="B2121" s="32" t="s">
        <v>176</v>
      </c>
    </row>
    <row r="2122" ht="12.75">
      <c r="B2122" s="32" t="s">
        <v>175</v>
      </c>
    </row>
    <row r="2123" ht="12.75">
      <c r="B2123" s="32" t="s">
        <v>177</v>
      </c>
    </row>
    <row r="2124" ht="12.75">
      <c r="B2124" s="32" t="s">
        <v>175</v>
      </c>
    </row>
    <row r="2125" ht="12.75">
      <c r="B2125" s="32" t="s">
        <v>178</v>
      </c>
    </row>
    <row r="2126" ht="12.75">
      <c r="B2126" s="32" t="s">
        <v>175</v>
      </c>
    </row>
    <row r="2127" ht="12.75">
      <c r="B2127" s="32" t="s">
        <v>179</v>
      </c>
    </row>
    <row r="2128" ht="12.75">
      <c r="B2128" s="32" t="s">
        <v>175</v>
      </c>
    </row>
    <row r="2129" ht="12.75">
      <c r="B2129" s="32" t="s">
        <v>180</v>
      </c>
    </row>
    <row r="2130" ht="12.75">
      <c r="B2130" s="32" t="s">
        <v>175</v>
      </c>
    </row>
    <row r="2131" ht="12.75">
      <c r="B2131" s="32" t="s">
        <v>167</v>
      </c>
    </row>
    <row r="2132" ht="12.75">
      <c r="B2132" s="32" t="s">
        <v>175</v>
      </c>
    </row>
    <row r="2133" ht="12.75">
      <c r="B2133" s="32" t="s">
        <v>181</v>
      </c>
    </row>
    <row r="2134" ht="12.75">
      <c r="B2134" s="32" t="s">
        <v>175</v>
      </c>
    </row>
    <row r="2135" ht="12.75">
      <c r="B2135" s="32" t="s">
        <v>182</v>
      </c>
    </row>
    <row r="2136" ht="12.75">
      <c r="B2136" s="32" t="s">
        <v>175</v>
      </c>
    </row>
    <row r="2137" ht="12.75">
      <c r="B2137" s="32" t="s">
        <v>183</v>
      </c>
    </row>
    <row r="2138" ht="12.75">
      <c r="B2138" s="32" t="s">
        <v>175</v>
      </c>
    </row>
    <row r="2139" ht="12.75">
      <c r="B2139" s="32" t="s">
        <v>184</v>
      </c>
    </row>
    <row r="2140" ht="12.75">
      <c r="B2140" s="32" t="s">
        <v>175</v>
      </c>
    </row>
    <row r="2141" ht="12.75">
      <c r="B2141" s="32" t="s">
        <v>185</v>
      </c>
    </row>
    <row r="2142" ht="12.75">
      <c r="B2142" s="32" t="s">
        <v>175</v>
      </c>
    </row>
    <row r="2143" ht="12.75">
      <c r="B2143" s="32" t="s">
        <v>186</v>
      </c>
    </row>
    <row r="2144" ht="12.75">
      <c r="B2144" s="32" t="s">
        <v>175</v>
      </c>
    </row>
    <row r="2145" ht="12.75">
      <c r="B2145" s="32" t="s">
        <v>187</v>
      </c>
    </row>
    <row r="2146" ht="12.75">
      <c r="B2146" s="32" t="s">
        <v>175</v>
      </c>
    </row>
    <row r="2147" ht="12.75">
      <c r="B2147" s="32" t="s">
        <v>650</v>
      </c>
    </row>
    <row r="2148" ht="12.75">
      <c r="B2148" s="32" t="s">
        <v>175</v>
      </c>
    </row>
    <row r="2149" ht="12.75">
      <c r="B2149" s="32" t="s">
        <v>132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National Services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jancas01</dc:creator>
  <cp:keywords/>
  <dc:description/>
  <cp:lastModifiedBy>hazeld03</cp:lastModifiedBy>
  <cp:lastPrinted>2013-06-25T09:27:55Z</cp:lastPrinted>
  <dcterms:created xsi:type="dcterms:W3CDTF">2012-03-28T12:01:56Z</dcterms:created>
  <dcterms:modified xsi:type="dcterms:W3CDTF">2013-06-25T13:07:22Z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